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TL! - May 12th" sheetId="1" r:id="rId1"/>
    <sheet name="10 miler May 12th " sheetId="2" r:id="rId2"/>
  </sheets>
  <definedNames/>
  <calcPr fullCalcOnLoad="1"/>
</workbook>
</file>

<file path=xl/sharedStrings.xml><?xml version="1.0" encoding="utf-8"?>
<sst xmlns="http://schemas.openxmlformats.org/spreadsheetml/2006/main" count="125" uniqueCount="72">
  <si>
    <t>AVA TRACK LEAGUE! 2011</t>
  </si>
  <si>
    <t>Overall Total</t>
  </si>
  <si>
    <t>Cat.</t>
  </si>
  <si>
    <t>Name</t>
  </si>
  <si>
    <t>Handicap</t>
  </si>
  <si>
    <t>Points</t>
  </si>
  <si>
    <t>Expert</t>
  </si>
  <si>
    <t>Adomonis</t>
  </si>
  <si>
    <t>Lukas</t>
  </si>
  <si>
    <t>1st</t>
  </si>
  <si>
    <t>Singbeil</t>
  </si>
  <si>
    <t>Scott</t>
  </si>
  <si>
    <t>4th</t>
  </si>
  <si>
    <t>2nd</t>
  </si>
  <si>
    <t>Gibson</t>
  </si>
  <si>
    <t>Kinley</t>
  </si>
  <si>
    <t>3rd</t>
  </si>
  <si>
    <t>Todd</t>
  </si>
  <si>
    <t>Graham</t>
  </si>
  <si>
    <t>5th</t>
  </si>
  <si>
    <t>Burtnik</t>
  </si>
  <si>
    <t>Mason</t>
  </si>
  <si>
    <t>Ellis</t>
  </si>
  <si>
    <t>Meika</t>
  </si>
  <si>
    <t>Harnoth</t>
  </si>
  <si>
    <t>Yvonne</t>
  </si>
  <si>
    <t>Murchison</t>
  </si>
  <si>
    <t>Randy</t>
  </si>
  <si>
    <t>Elite</t>
  </si>
  <si>
    <t>Bakal</t>
  </si>
  <si>
    <t>Jeff</t>
  </si>
  <si>
    <t>8pts</t>
  </si>
  <si>
    <t>Jendzjowsky</t>
  </si>
  <si>
    <t>Nick</t>
  </si>
  <si>
    <t>MacKenzie</t>
  </si>
  <si>
    <t>Wheatley</t>
  </si>
  <si>
    <t>Matt</t>
  </si>
  <si>
    <t>Adam</t>
  </si>
  <si>
    <t>Hillman</t>
  </si>
  <si>
    <t>Peter</t>
  </si>
  <si>
    <t>Westman</t>
  </si>
  <si>
    <t>Kellen</t>
  </si>
  <si>
    <t>Dunbar</t>
  </si>
  <si>
    <t>Chris</t>
  </si>
  <si>
    <t>Menard</t>
  </si>
  <si>
    <t>Dylan</t>
  </si>
  <si>
    <t>Walls</t>
  </si>
  <si>
    <t>Oliver</t>
  </si>
  <si>
    <t>Bill</t>
  </si>
  <si>
    <t>Follis</t>
  </si>
  <si>
    <t>Alex</t>
  </si>
  <si>
    <t>Materi</t>
  </si>
  <si>
    <t>Lindsey</t>
  </si>
  <si>
    <t>May 12 th</t>
  </si>
  <si>
    <t>Win and out</t>
  </si>
  <si>
    <t>Avalanche</t>
  </si>
  <si>
    <t>9pts</t>
  </si>
  <si>
    <t>5pts</t>
  </si>
  <si>
    <t>4pts</t>
  </si>
  <si>
    <t>3pts</t>
  </si>
  <si>
    <t>10pts</t>
  </si>
  <si>
    <t>0pts</t>
  </si>
  <si>
    <t>TL! 10 miler 2011</t>
  </si>
  <si>
    <t>TIME</t>
  </si>
  <si>
    <t>Placement - May 12th</t>
  </si>
  <si>
    <t>Cameron</t>
  </si>
  <si>
    <t>Doug</t>
  </si>
  <si>
    <t>Sport</t>
  </si>
  <si>
    <t>McKugue</t>
  </si>
  <si>
    <t>Conal</t>
  </si>
  <si>
    <t>McKague</t>
  </si>
  <si>
    <t>15pts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</si>
</sst>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14" xfId="0" applyFont="1" applyFill="1" applyBorder="1" applyAlignment="1">
      <alignment horizontal="center"/>
    </xf>
    <xf numFmtId="46" fontId="32" fillId="0" borderId="14" xfId="0" applyNumberFormat="1" applyFont="1" applyBorder="1" applyAlignment="1">
      <alignment/>
    </xf>
    <xf numFmtId="46" fontId="32" fillId="0" borderId="15" xfId="0" applyNumberFormat="1" applyFont="1" applyBorder="1" applyAlignment="1">
      <alignment/>
    </xf>
    <xf numFmtId="46" fontId="32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16" fontId="32" fillId="0" borderId="22" xfId="0" applyNumberFormat="1" applyFont="1" applyBorder="1" applyAlignment="1">
      <alignment horizontal="center" vertical="center"/>
    </xf>
    <xf numFmtId="16" fontId="32" fillId="0" borderId="23" xfId="0" applyNumberFormat="1" applyFont="1" applyBorder="1" applyAlignment="1">
      <alignment horizontal="center" vertical="center"/>
    </xf>
    <xf numFmtId="16" fontId="32" fillId="0" borderId="24" xfId="0" applyNumberFormat="1" applyFont="1" applyBorder="1" applyAlignment="1">
      <alignment horizontal="center" vertical="center"/>
    </xf>
    <xf numFmtId="16" fontId="32" fillId="0" borderId="26" xfId="0" applyNumberFormat="1" applyFont="1" applyBorder="1" applyAlignment="1">
      <alignment horizontal="center" vertical="center"/>
    </xf>
    <xf numFmtId="16" fontId="32" fillId="0" borderId="0" xfId="0" applyNumberFormat="1" applyFont="1" applyBorder="1" applyAlignment="1">
      <alignment horizontal="center" vertical="center"/>
    </xf>
    <xf numFmtId="16" fontId="32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5" xfId="0" applyFill="1" applyBorder="1" applyAlignment="1">
      <alignment horizontal="center"/>
    </xf>
    <xf numFmtId="0" fontId="0" fillId="16" borderId="36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164" fontId="0" fillId="16" borderId="38" xfId="0" applyNumberFormat="1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10" borderId="12" xfId="0" applyFill="1" applyBorder="1" applyAlignment="1">
      <alignment/>
    </xf>
    <xf numFmtId="0" fontId="0" fillId="10" borderId="40" xfId="0" applyFill="1" applyBorder="1" applyAlignment="1">
      <alignment/>
    </xf>
    <xf numFmtId="0" fontId="0" fillId="10" borderId="12" xfId="0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164" fontId="0" fillId="10" borderId="42" xfId="0" applyNumberFormat="1" applyFill="1" applyBorder="1" applyAlignment="1">
      <alignment horizontal="center"/>
    </xf>
    <xf numFmtId="0" fontId="0" fillId="18" borderId="43" xfId="0" applyFill="1" applyBorder="1" applyAlignment="1">
      <alignment horizontal="center"/>
    </xf>
    <xf numFmtId="0" fontId="0" fillId="18" borderId="44" xfId="0" applyFill="1" applyBorder="1" applyAlignment="1">
      <alignment/>
    </xf>
    <xf numFmtId="0" fontId="0" fillId="18" borderId="45" xfId="0" applyFill="1" applyBorder="1" applyAlignment="1">
      <alignment/>
    </xf>
    <xf numFmtId="0" fontId="0" fillId="18" borderId="44" xfId="0" applyFill="1" applyBorder="1" applyAlignment="1">
      <alignment horizontal="center"/>
    </xf>
    <xf numFmtId="0" fontId="0" fillId="18" borderId="45" xfId="0" applyFill="1" applyBorder="1" applyAlignment="1">
      <alignment horizontal="center"/>
    </xf>
    <xf numFmtId="0" fontId="0" fillId="18" borderId="46" xfId="0" applyFill="1" applyBorder="1" applyAlignment="1">
      <alignment horizontal="center"/>
    </xf>
    <xf numFmtId="164" fontId="0" fillId="18" borderId="47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1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11" xfId="0" applyFill="1" applyBorder="1" applyAlignment="1">
      <alignment horizontal="center"/>
    </xf>
    <xf numFmtId="0" fontId="0" fillId="18" borderId="48" xfId="0" applyFill="1" applyBorder="1" applyAlignment="1">
      <alignment horizontal="center"/>
    </xf>
    <xf numFmtId="0" fontId="0" fillId="18" borderId="49" xfId="0" applyFill="1" applyBorder="1" applyAlignment="1">
      <alignment horizontal="center"/>
    </xf>
    <xf numFmtId="164" fontId="0" fillId="18" borderId="50" xfId="0" applyNumberFormat="1" applyFill="1" applyBorder="1" applyAlignment="1">
      <alignment horizontal="center"/>
    </xf>
    <xf numFmtId="0" fontId="0" fillId="18" borderId="39" xfId="0" applyFill="1" applyBorder="1" applyAlignment="1">
      <alignment horizontal="center"/>
    </xf>
    <xf numFmtId="0" fontId="0" fillId="18" borderId="12" xfId="0" applyFill="1" applyBorder="1" applyAlignment="1">
      <alignment/>
    </xf>
    <xf numFmtId="0" fontId="0" fillId="18" borderId="40" xfId="0" applyFill="1" applyBorder="1" applyAlignment="1">
      <alignment/>
    </xf>
    <xf numFmtId="0" fontId="0" fillId="18" borderId="12" xfId="0" applyFill="1" applyBorder="1" applyAlignment="1">
      <alignment horizontal="center"/>
    </xf>
    <xf numFmtId="0" fontId="0" fillId="18" borderId="40" xfId="0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164" fontId="0" fillId="18" borderId="42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/>
    </xf>
    <xf numFmtId="0" fontId="0" fillId="12" borderId="48" xfId="0" applyFill="1" applyBorder="1" applyAlignment="1">
      <alignment/>
    </xf>
    <xf numFmtId="0" fontId="0" fillId="12" borderId="11" xfId="0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164" fontId="0" fillId="12" borderId="50" xfId="0" applyNumberFormat="1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44" xfId="0" applyFill="1" applyBorder="1" applyAlignment="1">
      <alignment/>
    </xf>
    <xf numFmtId="0" fontId="0" fillId="15" borderId="45" xfId="0" applyFill="1" applyBorder="1" applyAlignment="1">
      <alignment/>
    </xf>
    <xf numFmtId="0" fontId="0" fillId="15" borderId="44" xfId="0" applyFill="1" applyBorder="1" applyAlignment="1">
      <alignment horizontal="center"/>
    </xf>
    <xf numFmtId="0" fontId="0" fillId="15" borderId="46" xfId="0" applyFill="1" applyBorder="1" applyAlignment="1">
      <alignment horizontal="center"/>
    </xf>
    <xf numFmtId="164" fontId="0" fillId="15" borderId="51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1" xfId="0" applyFill="1" applyBorder="1" applyAlignment="1">
      <alignment/>
    </xf>
    <xf numFmtId="0" fontId="0" fillId="15" borderId="48" xfId="0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15" borderId="49" xfId="0" applyFill="1" applyBorder="1" applyAlignment="1">
      <alignment horizontal="center"/>
    </xf>
    <xf numFmtId="164" fontId="0" fillId="15" borderId="52" xfId="0" applyNumberFormat="1" applyFill="1" applyBorder="1" applyAlignment="1">
      <alignment horizontal="center"/>
    </xf>
    <xf numFmtId="164" fontId="0" fillId="15" borderId="17" xfId="0" applyNumberFormat="1" applyFill="1" applyBorder="1" applyAlignment="1">
      <alignment horizontal="center"/>
    </xf>
    <xf numFmtId="164" fontId="0" fillId="15" borderId="21" xfId="0" applyNumberFormat="1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44" xfId="0" applyFill="1" applyBorder="1" applyAlignment="1">
      <alignment/>
    </xf>
    <xf numFmtId="0" fontId="0" fillId="9" borderId="45" xfId="0" applyFill="1" applyBorder="1" applyAlignment="1">
      <alignment/>
    </xf>
    <xf numFmtId="0" fontId="0" fillId="9" borderId="44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164" fontId="0" fillId="9" borderId="51" xfId="0" applyNumberFormat="1" applyFill="1" applyBorder="1" applyAlignment="1">
      <alignment horizontal="center"/>
    </xf>
    <xf numFmtId="164" fontId="0" fillId="9" borderId="53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/>
    </xf>
    <xf numFmtId="0" fontId="0" fillId="9" borderId="48" xfId="0" applyFill="1" applyBorder="1" applyAlignment="1">
      <alignment/>
    </xf>
    <xf numFmtId="0" fontId="0" fillId="9" borderId="11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164" fontId="0" fillId="9" borderId="52" xfId="0" applyNumberFormat="1" applyFill="1" applyBorder="1" applyAlignment="1">
      <alignment horizontal="center"/>
    </xf>
    <xf numFmtId="164" fontId="0" fillId="9" borderId="17" xfId="0" applyNumberForma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12" xfId="0" applyFill="1" applyBorder="1" applyAlignment="1">
      <alignment/>
    </xf>
    <xf numFmtId="0" fontId="0" fillId="9" borderId="40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164" fontId="0" fillId="9" borderId="54" xfId="0" applyNumberFormat="1" applyFill="1" applyBorder="1" applyAlignment="1">
      <alignment horizontal="center"/>
    </xf>
    <xf numFmtId="164" fontId="0" fillId="9" borderId="5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2" max="2" width="12.140625" style="0" customWidth="1"/>
    <col min="4" max="4" width="12.140625" style="0" customWidth="1"/>
    <col min="5" max="5" width="9.8515625" style="0" customWidth="1"/>
    <col min="9" max="9" width="11.7109375" style="0" customWidth="1"/>
  </cols>
  <sheetData>
    <row r="1" spans="1:14" ht="15">
      <c r="A1" s="22" t="s">
        <v>0</v>
      </c>
      <c r="B1" s="23"/>
      <c r="C1" s="24"/>
      <c r="D1" s="28" t="s">
        <v>53</v>
      </c>
      <c r="E1" s="29"/>
      <c r="F1" s="29"/>
      <c r="G1" s="29"/>
      <c r="H1" s="30"/>
      <c r="I1" s="34" t="s">
        <v>1</v>
      </c>
      <c r="K1" s="1"/>
      <c r="L1" s="1"/>
      <c r="M1" s="1"/>
      <c r="N1" s="1"/>
    </row>
    <row r="2" spans="1:14" ht="15.75" thickBot="1">
      <c r="A2" s="25"/>
      <c r="B2" s="26"/>
      <c r="C2" s="27"/>
      <c r="D2" s="31"/>
      <c r="E2" s="32"/>
      <c r="F2" s="32"/>
      <c r="G2" s="32"/>
      <c r="H2" s="33"/>
      <c r="I2" s="35"/>
      <c r="K2" s="1"/>
      <c r="L2" s="1"/>
      <c r="M2" s="1"/>
      <c r="N2" s="1"/>
    </row>
    <row r="3" spans="1:14" ht="15.75" thickBot="1">
      <c r="A3" s="37" t="s">
        <v>2</v>
      </c>
      <c r="B3" s="38" t="s">
        <v>3</v>
      </c>
      <c r="C3" s="38"/>
      <c r="D3" s="40" t="s">
        <v>54</v>
      </c>
      <c r="E3" s="41" t="s">
        <v>55</v>
      </c>
      <c r="F3" s="42" t="s">
        <v>4</v>
      </c>
      <c r="G3" s="41"/>
      <c r="H3" s="43" t="s">
        <v>5</v>
      </c>
      <c r="I3" s="35"/>
      <c r="K3" s="2"/>
      <c r="L3" s="3"/>
      <c r="M3" s="3"/>
      <c r="N3" s="1"/>
    </row>
    <row r="4" spans="1:14" ht="15">
      <c r="A4" s="44" t="s">
        <v>67</v>
      </c>
      <c r="B4" s="45" t="s">
        <v>70</v>
      </c>
      <c r="C4" s="46" t="s">
        <v>69</v>
      </c>
      <c r="D4" s="44" t="s">
        <v>9</v>
      </c>
      <c r="E4" s="47" t="s">
        <v>71</v>
      </c>
      <c r="F4" s="48" t="s">
        <v>9</v>
      </c>
      <c r="G4" s="49"/>
      <c r="H4" s="50">
        <v>25</v>
      </c>
      <c r="I4" s="50">
        <v>25</v>
      </c>
      <c r="K4" s="4"/>
      <c r="L4" s="5"/>
      <c r="M4" s="5"/>
      <c r="N4" s="5"/>
    </row>
    <row r="5" spans="1:14" ht="15.75" thickBot="1">
      <c r="A5" s="51" t="s">
        <v>67</v>
      </c>
      <c r="B5" s="52" t="s">
        <v>24</v>
      </c>
      <c r="C5" s="53" t="s">
        <v>25</v>
      </c>
      <c r="D5" s="51"/>
      <c r="E5" s="54"/>
      <c r="F5" s="55"/>
      <c r="G5" s="56"/>
      <c r="H5" s="57">
        <v>0</v>
      </c>
      <c r="I5" s="57">
        <v>21</v>
      </c>
      <c r="K5" s="4"/>
      <c r="L5" s="5"/>
      <c r="M5" s="5"/>
      <c r="N5" s="5"/>
    </row>
    <row r="6" spans="1:14" ht="15">
      <c r="A6" s="58" t="s">
        <v>6</v>
      </c>
      <c r="B6" s="59" t="s">
        <v>7</v>
      </c>
      <c r="C6" s="60" t="s">
        <v>8</v>
      </c>
      <c r="D6" s="58" t="s">
        <v>13</v>
      </c>
      <c r="E6" s="61" t="s">
        <v>60</v>
      </c>
      <c r="F6" s="62" t="s">
        <v>9</v>
      </c>
      <c r="G6" s="63"/>
      <c r="H6" s="64">
        <v>18</v>
      </c>
      <c r="I6" s="64">
        <f>SUM(H6,17)</f>
        <v>35</v>
      </c>
      <c r="K6" s="4"/>
      <c r="L6" s="5"/>
      <c r="M6" s="5"/>
      <c r="N6" s="5"/>
    </row>
    <row r="7" spans="1:14" ht="15">
      <c r="A7" s="79" t="s">
        <v>6</v>
      </c>
      <c r="B7" s="80" t="s">
        <v>17</v>
      </c>
      <c r="C7" s="81" t="s">
        <v>18</v>
      </c>
      <c r="D7" s="79" t="s">
        <v>9</v>
      </c>
      <c r="E7" s="82" t="s">
        <v>31</v>
      </c>
      <c r="F7" s="83" t="s">
        <v>13</v>
      </c>
      <c r="G7" s="84"/>
      <c r="H7" s="85">
        <v>16</v>
      </c>
      <c r="I7" s="85">
        <f>SUM(H7,5)</f>
        <v>21</v>
      </c>
      <c r="K7" s="4"/>
      <c r="L7" s="5"/>
      <c r="M7" s="5"/>
      <c r="N7" s="5"/>
    </row>
    <row r="8" spans="1:14" ht="15">
      <c r="A8" s="65" t="s">
        <v>6</v>
      </c>
      <c r="B8" s="66" t="s">
        <v>22</v>
      </c>
      <c r="C8" s="67" t="s">
        <v>23</v>
      </c>
      <c r="D8" s="65" t="s">
        <v>16</v>
      </c>
      <c r="E8" s="68" t="s">
        <v>58</v>
      </c>
      <c r="F8" s="69" t="s">
        <v>16</v>
      </c>
      <c r="G8" s="70"/>
      <c r="H8" s="71">
        <v>8</v>
      </c>
      <c r="I8" s="71">
        <f>SUM(H8,2)</f>
        <v>10</v>
      </c>
      <c r="K8" s="4"/>
      <c r="L8" s="5"/>
      <c r="M8" s="5"/>
      <c r="N8" s="5"/>
    </row>
    <row r="9" spans="1:14" ht="15">
      <c r="A9" s="79" t="s">
        <v>6</v>
      </c>
      <c r="B9" s="80" t="s">
        <v>10</v>
      </c>
      <c r="C9" s="81" t="s">
        <v>11</v>
      </c>
      <c r="D9" s="79"/>
      <c r="E9" s="82"/>
      <c r="F9" s="83"/>
      <c r="G9" s="84"/>
      <c r="H9" s="85">
        <v>0</v>
      </c>
      <c r="I9" s="85">
        <f>SUM(H9,9)</f>
        <v>9</v>
      </c>
      <c r="K9" s="4"/>
      <c r="L9" s="5"/>
      <c r="M9" s="5"/>
      <c r="N9" s="5"/>
    </row>
    <row r="10" spans="1:14" ht="15">
      <c r="A10" s="65" t="s">
        <v>6</v>
      </c>
      <c r="B10" s="66" t="s">
        <v>14</v>
      </c>
      <c r="C10" s="67" t="s">
        <v>15</v>
      </c>
      <c r="D10" s="65"/>
      <c r="E10" s="68"/>
      <c r="F10" s="69"/>
      <c r="G10" s="70"/>
      <c r="H10" s="71">
        <v>0</v>
      </c>
      <c r="I10" s="71">
        <f>SUM(H10,8)</f>
        <v>8</v>
      </c>
      <c r="K10" s="4"/>
      <c r="L10" s="5"/>
      <c r="M10" s="5"/>
      <c r="N10" s="5"/>
    </row>
    <row r="11" spans="1:14" ht="15">
      <c r="A11" s="79" t="s">
        <v>6</v>
      </c>
      <c r="B11" s="80" t="s">
        <v>20</v>
      </c>
      <c r="C11" s="81" t="s">
        <v>21</v>
      </c>
      <c r="D11" s="79"/>
      <c r="E11" s="82"/>
      <c r="F11" s="83"/>
      <c r="G11" s="84"/>
      <c r="H11" s="85">
        <v>0</v>
      </c>
      <c r="I11" s="85">
        <f>SUM(H11,2)</f>
        <v>2</v>
      </c>
      <c r="K11" s="4"/>
      <c r="L11" s="5"/>
      <c r="M11" s="5"/>
      <c r="N11" s="5"/>
    </row>
    <row r="12" spans="1:14" ht="15.75" thickBot="1">
      <c r="A12" s="72" t="s">
        <v>6</v>
      </c>
      <c r="B12" s="73" t="s">
        <v>26</v>
      </c>
      <c r="C12" s="74" t="s">
        <v>27</v>
      </c>
      <c r="D12" s="72"/>
      <c r="E12" s="75"/>
      <c r="F12" s="76"/>
      <c r="G12" s="77"/>
      <c r="H12" s="78">
        <v>0</v>
      </c>
      <c r="I12" s="78">
        <f>SUM(H12)</f>
        <v>0</v>
      </c>
      <c r="K12" s="4"/>
      <c r="L12" s="5"/>
      <c r="M12" s="5"/>
      <c r="N12" s="5"/>
    </row>
    <row r="13" spans="1:14" ht="15">
      <c r="A13" s="100" t="s">
        <v>28</v>
      </c>
      <c r="B13" s="101" t="s">
        <v>29</v>
      </c>
      <c r="C13" s="102" t="s">
        <v>30</v>
      </c>
      <c r="D13" s="100" t="s">
        <v>9</v>
      </c>
      <c r="E13" s="103" t="s">
        <v>56</v>
      </c>
      <c r="F13" s="104" t="s">
        <v>9</v>
      </c>
      <c r="G13" s="105"/>
      <c r="H13" s="106">
        <v>18</v>
      </c>
      <c r="I13" s="107">
        <f>SUM(H13,18)</f>
        <v>36</v>
      </c>
      <c r="K13" s="4"/>
      <c r="L13" s="5"/>
      <c r="M13" s="5"/>
      <c r="N13" s="5"/>
    </row>
    <row r="14" spans="1:14" ht="15">
      <c r="A14" s="92" t="s">
        <v>28</v>
      </c>
      <c r="B14" s="93" t="s">
        <v>38</v>
      </c>
      <c r="C14" s="94" t="s">
        <v>39</v>
      </c>
      <c r="D14" s="92" t="s">
        <v>13</v>
      </c>
      <c r="E14" s="95" t="s">
        <v>61</v>
      </c>
      <c r="F14" s="95" t="s">
        <v>13</v>
      </c>
      <c r="G14" s="96"/>
      <c r="H14" s="97">
        <v>6</v>
      </c>
      <c r="I14" s="98">
        <f>SUM(H14,2)</f>
        <v>8</v>
      </c>
      <c r="K14" s="4"/>
      <c r="L14" s="5"/>
      <c r="M14" s="5"/>
      <c r="N14" s="5"/>
    </row>
    <row r="15" spans="1:14" ht="15">
      <c r="A15" s="108" t="s">
        <v>28</v>
      </c>
      <c r="B15" s="109" t="s">
        <v>49</v>
      </c>
      <c r="C15" s="110" t="s">
        <v>50</v>
      </c>
      <c r="D15" s="108" t="s">
        <v>16</v>
      </c>
      <c r="E15" s="111" t="s">
        <v>59</v>
      </c>
      <c r="F15" s="111" t="s">
        <v>16</v>
      </c>
      <c r="G15" s="112"/>
      <c r="H15" s="113">
        <v>6</v>
      </c>
      <c r="I15" s="114">
        <f>SUM(H15)</f>
        <v>6</v>
      </c>
      <c r="K15" s="4"/>
      <c r="L15" s="5"/>
      <c r="M15" s="5"/>
      <c r="N15" s="5"/>
    </row>
    <row r="16" spans="1:14" ht="15">
      <c r="A16" s="92" t="s">
        <v>28</v>
      </c>
      <c r="B16" s="93" t="s">
        <v>32</v>
      </c>
      <c r="C16" s="94" t="s">
        <v>33</v>
      </c>
      <c r="D16" s="92"/>
      <c r="E16" s="95"/>
      <c r="F16" s="95"/>
      <c r="G16" s="96"/>
      <c r="H16" s="97">
        <v>0</v>
      </c>
      <c r="I16" s="98">
        <f>SUM(H16,5)</f>
        <v>5</v>
      </c>
      <c r="K16" s="4"/>
      <c r="L16" s="5"/>
      <c r="M16" s="5"/>
      <c r="N16" s="5"/>
    </row>
    <row r="17" spans="1:14" ht="15">
      <c r="A17" s="108" t="s">
        <v>28</v>
      </c>
      <c r="B17" s="109" t="s">
        <v>34</v>
      </c>
      <c r="C17" s="110" t="s">
        <v>11</v>
      </c>
      <c r="D17" s="108" t="s">
        <v>12</v>
      </c>
      <c r="E17" s="111" t="s">
        <v>57</v>
      </c>
      <c r="F17" s="111" t="s">
        <v>19</v>
      </c>
      <c r="G17" s="112"/>
      <c r="H17" s="113">
        <v>1</v>
      </c>
      <c r="I17" s="114">
        <f>SUM(H17,3)</f>
        <v>4</v>
      </c>
      <c r="K17" s="4"/>
      <c r="L17" s="5"/>
      <c r="M17" s="5"/>
      <c r="N17" s="5"/>
    </row>
    <row r="18" spans="1:14" ht="15">
      <c r="A18" s="86" t="s">
        <v>28</v>
      </c>
      <c r="B18" s="87" t="s">
        <v>35</v>
      </c>
      <c r="C18" s="88" t="s">
        <v>36</v>
      </c>
      <c r="D18" s="86"/>
      <c r="E18" s="89"/>
      <c r="F18" s="89"/>
      <c r="G18" s="90"/>
      <c r="H18" s="91">
        <v>0</v>
      </c>
      <c r="I18" s="99">
        <f>SUM(H18,3)</f>
        <v>3</v>
      </c>
      <c r="K18" s="4"/>
      <c r="L18" s="5"/>
      <c r="M18" s="5"/>
      <c r="N18" s="5"/>
    </row>
    <row r="19" spans="1:14" ht="15">
      <c r="A19" s="108" t="s">
        <v>28</v>
      </c>
      <c r="B19" s="109" t="s">
        <v>17</v>
      </c>
      <c r="C19" s="110" t="s">
        <v>37</v>
      </c>
      <c r="D19" s="108"/>
      <c r="E19" s="111"/>
      <c r="F19" s="111"/>
      <c r="G19" s="112"/>
      <c r="H19" s="113">
        <v>0</v>
      </c>
      <c r="I19" s="114">
        <f>SUM(H19,2)</f>
        <v>2</v>
      </c>
      <c r="K19" s="4"/>
      <c r="L19" s="5"/>
      <c r="M19" s="5"/>
      <c r="N19" s="5"/>
    </row>
    <row r="20" spans="1:14" ht="15">
      <c r="A20" s="92" t="s">
        <v>28</v>
      </c>
      <c r="B20" s="93" t="s">
        <v>46</v>
      </c>
      <c r="C20" s="94" t="s">
        <v>47</v>
      </c>
      <c r="D20" s="92" t="s">
        <v>19</v>
      </c>
      <c r="E20" s="95" t="s">
        <v>58</v>
      </c>
      <c r="F20" s="95" t="s">
        <v>12</v>
      </c>
      <c r="G20" s="96"/>
      <c r="H20" s="97">
        <v>2</v>
      </c>
      <c r="I20" s="98">
        <f>SUM(H20)</f>
        <v>2</v>
      </c>
      <c r="K20" s="4"/>
      <c r="L20" s="5"/>
      <c r="M20" s="5"/>
      <c r="N20" s="5"/>
    </row>
    <row r="21" spans="1:14" ht="15">
      <c r="A21" s="108" t="s">
        <v>28</v>
      </c>
      <c r="B21" s="109" t="s">
        <v>40</v>
      </c>
      <c r="C21" s="110" t="s">
        <v>41</v>
      </c>
      <c r="D21" s="108"/>
      <c r="E21" s="111"/>
      <c r="F21" s="111"/>
      <c r="G21" s="112"/>
      <c r="H21" s="113">
        <v>0</v>
      </c>
      <c r="I21" s="114">
        <f>SUM(H21,1)</f>
        <v>1</v>
      </c>
      <c r="K21" s="4"/>
      <c r="L21" s="5"/>
      <c r="M21" s="5"/>
      <c r="N21" s="5"/>
    </row>
    <row r="22" spans="1:14" ht="15">
      <c r="A22" s="92" t="s">
        <v>28</v>
      </c>
      <c r="B22" s="93" t="s">
        <v>44</v>
      </c>
      <c r="C22" s="94" t="s">
        <v>45</v>
      </c>
      <c r="D22" s="92"/>
      <c r="E22" s="95"/>
      <c r="F22" s="95"/>
      <c r="G22" s="96"/>
      <c r="H22" s="97">
        <v>0</v>
      </c>
      <c r="I22" s="98">
        <f>SUM(H22)</f>
        <v>0</v>
      </c>
      <c r="K22" s="4"/>
      <c r="L22" s="5"/>
      <c r="M22" s="5"/>
      <c r="N22" s="5"/>
    </row>
    <row r="23" spans="1:14" ht="15">
      <c r="A23" s="108" t="s">
        <v>28</v>
      </c>
      <c r="B23" s="109" t="s">
        <v>42</v>
      </c>
      <c r="C23" s="110" t="s">
        <v>43</v>
      </c>
      <c r="D23" s="108"/>
      <c r="E23" s="111"/>
      <c r="F23" s="111"/>
      <c r="G23" s="112"/>
      <c r="H23" s="113">
        <v>0</v>
      </c>
      <c r="I23" s="114">
        <f>SUM(H23)</f>
        <v>0</v>
      </c>
      <c r="K23" s="4"/>
      <c r="L23" s="5"/>
      <c r="M23" s="5"/>
      <c r="N23" s="5"/>
    </row>
    <row r="24" spans="1:14" ht="15">
      <c r="A24" s="92" t="s">
        <v>28</v>
      </c>
      <c r="B24" s="93" t="s">
        <v>20</v>
      </c>
      <c r="C24" s="94" t="s">
        <v>48</v>
      </c>
      <c r="D24" s="92"/>
      <c r="E24" s="95"/>
      <c r="F24" s="95"/>
      <c r="G24" s="96"/>
      <c r="H24" s="97">
        <v>0</v>
      </c>
      <c r="I24" s="98">
        <f>SUM(H24)</f>
        <v>0</v>
      </c>
      <c r="K24" s="4"/>
      <c r="L24" s="5"/>
      <c r="M24" s="5"/>
      <c r="N24" s="5"/>
    </row>
    <row r="25" spans="1:14" ht="15.75" thickBot="1">
      <c r="A25" s="115" t="s">
        <v>28</v>
      </c>
      <c r="B25" s="116" t="s">
        <v>51</v>
      </c>
      <c r="C25" s="117" t="s">
        <v>52</v>
      </c>
      <c r="D25" s="115"/>
      <c r="E25" s="118"/>
      <c r="F25" s="118"/>
      <c r="G25" s="119"/>
      <c r="H25" s="120">
        <v>0</v>
      </c>
      <c r="I25" s="121">
        <f>SUM(H25)</f>
        <v>0</v>
      </c>
      <c r="K25" s="4"/>
      <c r="L25" s="5"/>
      <c r="M25" s="5"/>
      <c r="N25" s="5"/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3.00390625" style="0" customWidth="1"/>
    <col min="4" max="4" width="20.421875" style="0" customWidth="1"/>
  </cols>
  <sheetData>
    <row r="1" spans="1:10" ht="15">
      <c r="A1" s="22" t="s">
        <v>62</v>
      </c>
      <c r="B1" s="23"/>
      <c r="C1" s="23"/>
      <c r="D1" s="34" t="s">
        <v>64</v>
      </c>
      <c r="G1" s="1"/>
      <c r="H1" s="1"/>
      <c r="I1" s="1"/>
      <c r="J1" s="1"/>
    </row>
    <row r="2" spans="1:10" ht="15.75" thickBot="1">
      <c r="A2" s="25"/>
      <c r="B2" s="26"/>
      <c r="C2" s="26"/>
      <c r="D2" s="35"/>
      <c r="G2" s="1"/>
      <c r="H2" s="1"/>
      <c r="I2" s="1"/>
      <c r="J2" s="1"/>
    </row>
    <row r="3" spans="1:10" ht="15.75" thickBot="1">
      <c r="A3" s="37" t="s">
        <v>2</v>
      </c>
      <c r="B3" s="38" t="s">
        <v>3</v>
      </c>
      <c r="C3" s="39"/>
      <c r="D3" s="36"/>
      <c r="G3" s="2"/>
      <c r="H3" s="3"/>
      <c r="I3" s="3"/>
      <c r="J3" s="1"/>
    </row>
    <row r="4" spans="1:10" ht="15">
      <c r="A4" s="17" t="s">
        <v>28</v>
      </c>
      <c r="B4" s="15" t="s">
        <v>65</v>
      </c>
      <c r="C4" s="16" t="s">
        <v>66</v>
      </c>
      <c r="D4" s="21">
        <v>1</v>
      </c>
      <c r="G4" s="2"/>
      <c r="H4" s="3"/>
      <c r="I4" s="3"/>
      <c r="J4" s="1"/>
    </row>
    <row r="5" spans="1:10" ht="15">
      <c r="A5" s="6" t="s">
        <v>28</v>
      </c>
      <c r="B5" s="7" t="s">
        <v>46</v>
      </c>
      <c r="C5" s="9" t="s">
        <v>47</v>
      </c>
      <c r="D5" s="14">
        <v>2</v>
      </c>
      <c r="G5" s="2"/>
      <c r="H5" s="3"/>
      <c r="I5" s="3"/>
      <c r="J5" s="1"/>
    </row>
    <row r="6" spans="1:10" ht="15">
      <c r="A6" s="6" t="s">
        <v>28</v>
      </c>
      <c r="B6" s="7" t="s">
        <v>29</v>
      </c>
      <c r="C6" s="9" t="s">
        <v>30</v>
      </c>
      <c r="D6" s="14">
        <v>3</v>
      </c>
      <c r="G6" s="4"/>
      <c r="H6" s="5"/>
      <c r="I6" s="5"/>
      <c r="J6" s="5"/>
    </row>
    <row r="7" spans="1:10" ht="15">
      <c r="A7" s="6" t="s">
        <v>28</v>
      </c>
      <c r="B7" s="7" t="s">
        <v>49</v>
      </c>
      <c r="C7" s="9" t="s">
        <v>50</v>
      </c>
      <c r="D7" s="14">
        <v>4</v>
      </c>
      <c r="G7" s="4"/>
      <c r="H7" s="5"/>
      <c r="I7" s="5"/>
      <c r="J7" s="5"/>
    </row>
    <row r="8" spans="1:10" ht="15">
      <c r="A8" s="6" t="s">
        <v>28</v>
      </c>
      <c r="B8" s="7" t="s">
        <v>38</v>
      </c>
      <c r="C8" s="9" t="s">
        <v>39</v>
      </c>
      <c r="D8" s="14">
        <v>5</v>
      </c>
      <c r="G8" s="4"/>
      <c r="H8" s="5"/>
      <c r="I8" s="5"/>
      <c r="J8" s="5"/>
    </row>
    <row r="9" spans="1:10" ht="15.75" thickBot="1">
      <c r="A9" s="18" t="s">
        <v>67</v>
      </c>
      <c r="B9" s="8" t="s">
        <v>68</v>
      </c>
      <c r="C9" s="19" t="s">
        <v>69</v>
      </c>
      <c r="D9" s="20">
        <v>6</v>
      </c>
      <c r="G9" s="4"/>
      <c r="H9" s="5"/>
      <c r="I9" s="5"/>
      <c r="J9" s="5"/>
    </row>
    <row r="10" spans="1:10" ht="15.75" thickBot="1">
      <c r="A10" s="10" t="s">
        <v>63</v>
      </c>
      <c r="B10" s="11"/>
      <c r="C10" s="12"/>
      <c r="D10" s="13">
        <v>1.1069444444444445</v>
      </c>
      <c r="G10" s="5"/>
      <c r="H10" s="5"/>
      <c r="I10" s="5"/>
      <c r="J10" s="5"/>
    </row>
  </sheetData>
  <sheetProtection/>
  <mergeCells count="3">
    <mergeCell ref="A1:C2"/>
    <mergeCell ref="D1:D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dcterms:created xsi:type="dcterms:W3CDTF">2011-05-15T21:59:47Z</dcterms:created>
  <dcterms:modified xsi:type="dcterms:W3CDTF">2011-05-22T20:04:04Z</dcterms:modified>
  <cp:category/>
  <cp:version/>
  <cp:contentType/>
  <cp:contentStatus/>
</cp:coreProperties>
</file>