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240" windowHeight="7308" tabRatio="606"/>
  </bookViews>
  <sheets>
    <sheet name="TRACK LEAGUE RESULTS 2010" sheetId="2" r:id="rId1"/>
  </sheets>
  <externalReferences>
    <externalReference r:id="rId2"/>
  </externalReferences>
  <definedNames>
    <definedName name="_6519___112A_Street" localSheetId="0">[1]PARTICIPATION!#REF!</definedName>
    <definedName name="_6519___112A_Street">#REF!</definedName>
    <definedName name="Address1" localSheetId="0">[1]PARTICIPATION!#REF!</definedName>
    <definedName name="Address1">#REF!</definedName>
    <definedName name="Address2" localSheetId="0">[1]PARTICIPATION!#REF!</definedName>
    <definedName name="Address2">#REF!</definedName>
    <definedName name="E_mail" localSheetId="0">#REF!</definedName>
    <definedName name="E_mail">#REF!</definedName>
    <definedName name="Edmonton_AB__T6H_4R4" localSheetId="0">[1]PARTICIPATION!#REF!</definedName>
    <definedName name="Edmonton_AB__T6H_4R4">#REF!</definedName>
    <definedName name="Fax" localSheetId="0">#REF!</definedName>
    <definedName name="Fax">#REF!</definedName>
    <definedName name="First_Name" localSheetId="0">[1]PARTICIPATION!#REF!</definedName>
    <definedName name="First_Name">#REF!</definedName>
    <definedName name="Geza" localSheetId="0">#REF!</definedName>
    <definedName name="Geza">#REF!</definedName>
    <definedName name="Home" localSheetId="0">#REF!</definedName>
    <definedName name="Home">#REF!</definedName>
    <definedName name="Last_Name" localSheetId="0">#REF!</definedName>
    <definedName name="Last_Name">#REF!</definedName>
    <definedName name="Work" localSheetId="0">#REF!</definedName>
    <definedName name="Work">#REF!</definedName>
  </definedNames>
  <calcPr calcId="125725"/>
</workbook>
</file>

<file path=xl/calcChain.xml><?xml version="1.0" encoding="utf-8"?>
<calcChain xmlns="http://schemas.openxmlformats.org/spreadsheetml/2006/main">
  <c r="AV38" i="2"/>
  <c r="AV5"/>
  <c r="AV6"/>
  <c r="AV7"/>
  <c r="AV8"/>
  <c r="AV9"/>
  <c r="AV10"/>
  <c r="AV11"/>
  <c r="AV12"/>
  <c r="AV13"/>
  <c r="AV14"/>
  <c r="AV16"/>
  <c r="AV15"/>
  <c r="AV17"/>
  <c r="AV18"/>
  <c r="AV19"/>
  <c r="AV20"/>
  <c r="AV21"/>
  <c r="AV22"/>
  <c r="AV23"/>
  <c r="AV24"/>
  <c r="AV25"/>
  <c r="AV26"/>
  <c r="AV27"/>
  <c r="AV28"/>
  <c r="AV29"/>
  <c r="AV30"/>
  <c r="AV31"/>
  <c r="AV33"/>
  <c r="AV34"/>
  <c r="AV32"/>
  <c r="AV35"/>
  <c r="AV36"/>
  <c r="AV37"/>
  <c r="AV39"/>
  <c r="AV40"/>
  <c r="AV41"/>
  <c r="AV42"/>
  <c r="AV4"/>
  <c r="AD44"/>
  <c r="AU44"/>
  <c r="AQ44"/>
  <c r="AK44"/>
  <c r="Y44"/>
  <c r="T44"/>
  <c r="N44"/>
  <c r="H44"/>
  <c r="AV44" l="1"/>
</calcChain>
</file>

<file path=xl/sharedStrings.xml><?xml version="1.0" encoding="utf-8"?>
<sst xmlns="http://schemas.openxmlformats.org/spreadsheetml/2006/main" count="597" uniqueCount="164">
  <si>
    <t>Cat.</t>
  </si>
  <si>
    <t>Name</t>
  </si>
  <si>
    <t>Devil</t>
  </si>
  <si>
    <t>Avalanche</t>
  </si>
  <si>
    <t>POINTS</t>
  </si>
  <si>
    <t>1st</t>
  </si>
  <si>
    <t>3rd</t>
  </si>
  <si>
    <t>2nd</t>
  </si>
  <si>
    <t>Heacock</t>
  </si>
  <si>
    <t>Nick</t>
  </si>
  <si>
    <t>4th</t>
  </si>
  <si>
    <t>Rosichuk</t>
  </si>
  <si>
    <t>Dan</t>
  </si>
  <si>
    <t>Maryann</t>
  </si>
  <si>
    <t>5th</t>
  </si>
  <si>
    <t>6th</t>
  </si>
  <si>
    <t>Chris</t>
  </si>
  <si>
    <t>Dylan</t>
  </si>
  <si>
    <t>Menard</t>
  </si>
  <si>
    <t>Jeff</t>
  </si>
  <si>
    <t>Cameron</t>
  </si>
  <si>
    <t>Doug</t>
  </si>
  <si>
    <t>Jendzjowsky</t>
  </si>
  <si>
    <t>7th</t>
  </si>
  <si>
    <t>8th</t>
  </si>
  <si>
    <t>Murchison</t>
  </si>
  <si>
    <t>Randy</t>
  </si>
  <si>
    <t>Kevin</t>
  </si>
  <si>
    <t>Ed</t>
  </si>
  <si>
    <t>Sumbar</t>
  </si>
  <si>
    <t>Todd</t>
  </si>
  <si>
    <t>Adam</t>
  </si>
  <si>
    <t>Alyssa</t>
  </si>
  <si>
    <t>Alex</t>
  </si>
  <si>
    <t>Edgerton</t>
  </si>
  <si>
    <t>Chang</t>
  </si>
  <si>
    <t>John</t>
  </si>
  <si>
    <t>DNS</t>
  </si>
  <si>
    <t>Win 'n' Out</t>
  </si>
  <si>
    <t>Chariot</t>
  </si>
  <si>
    <t>Handicap</t>
  </si>
  <si>
    <t>Keirin</t>
  </si>
  <si>
    <t>Rocki</t>
  </si>
  <si>
    <t>Maciej</t>
  </si>
  <si>
    <t>Wozny</t>
  </si>
  <si>
    <t>Gail</t>
  </si>
  <si>
    <t>Rokosh</t>
  </si>
  <si>
    <t>Point-a-Lap</t>
  </si>
  <si>
    <t>Win'n'Out</t>
  </si>
  <si>
    <t>Points</t>
  </si>
  <si>
    <t>Bakal</t>
  </si>
  <si>
    <t>OMNIUM POINTS: 1st = 5 pts, 2nd = 3 pts, 3rd = 2 pts, 4th = 1 point.</t>
  </si>
  <si>
    <t>Peter</t>
  </si>
  <si>
    <t>Scott</t>
  </si>
  <si>
    <t>Graham</t>
  </si>
  <si>
    <t>Burtnik</t>
  </si>
  <si>
    <t>Mason</t>
  </si>
  <si>
    <t>Evan</t>
  </si>
  <si>
    <t>MacKenzie</t>
  </si>
  <si>
    <t>Adomonis</t>
  </si>
  <si>
    <t>Lukas</t>
  </si>
  <si>
    <t>Henderson</t>
  </si>
  <si>
    <t>Richard</t>
  </si>
  <si>
    <t>Bill</t>
  </si>
  <si>
    <t>Win &amp; Out</t>
  </si>
  <si>
    <t>Kinley</t>
  </si>
  <si>
    <t>Gibson</t>
  </si>
  <si>
    <t>DNF</t>
  </si>
  <si>
    <t>Oran</t>
  </si>
  <si>
    <t>Naciuk</t>
  </si>
  <si>
    <t>Rezazadeh</t>
  </si>
  <si>
    <t>Ellis</t>
  </si>
  <si>
    <t>Meika</t>
  </si>
  <si>
    <t>Toth</t>
  </si>
  <si>
    <t>Carson</t>
  </si>
  <si>
    <t>Mack</t>
  </si>
  <si>
    <t>AVA TRACK LEAGUE 2010</t>
  </si>
  <si>
    <t>Elite</t>
  </si>
  <si>
    <t>Sport</t>
  </si>
  <si>
    <t>Expert</t>
  </si>
  <si>
    <t>2nd - 3pts</t>
  </si>
  <si>
    <t>3rd - 1 pt</t>
  </si>
  <si>
    <t>4th - 0 pts</t>
  </si>
  <si>
    <t>1st - 7 pts</t>
  </si>
  <si>
    <t>5th - 0 pts</t>
  </si>
  <si>
    <t>1st - 6 pts</t>
  </si>
  <si>
    <t>2nd - 5 pts</t>
  </si>
  <si>
    <t>3rd - 0 pts</t>
  </si>
  <si>
    <t>6th - 0 pts</t>
  </si>
  <si>
    <t>7th - 0 pts</t>
  </si>
  <si>
    <t>8th - 0 pts</t>
  </si>
  <si>
    <t>$cratch</t>
  </si>
  <si>
    <t>1st ($50)</t>
  </si>
  <si>
    <t>2nd ($30)</t>
  </si>
  <si>
    <t>3rd ($20)</t>
  </si>
  <si>
    <t>3 pts</t>
  </si>
  <si>
    <t>1.5 pts</t>
  </si>
  <si>
    <t>3-Lap Scr.</t>
  </si>
  <si>
    <t>$ Handicap</t>
  </si>
  <si>
    <t>Ron</t>
  </si>
  <si>
    <t>6 pts - 1st*</t>
  </si>
  <si>
    <t>0 pts - 2nd*</t>
  </si>
  <si>
    <t>0 pts - 3rd*</t>
  </si>
  <si>
    <t>4 pts - 4th*</t>
  </si>
  <si>
    <t>5 pts - 1st*</t>
  </si>
  <si>
    <t>0 pts - 6th*</t>
  </si>
  <si>
    <t>2 pts - 3rd*</t>
  </si>
  <si>
    <t>0 pts - 5th*</t>
  </si>
  <si>
    <t>* Last lap placing</t>
  </si>
  <si>
    <t>0 pts - 4th*</t>
  </si>
  <si>
    <t>7 pts - 1st*</t>
  </si>
  <si>
    <t>1 pt - 3rd*</t>
  </si>
  <si>
    <t>3 pts - 2nd*</t>
  </si>
  <si>
    <t>June 17</t>
  </si>
  <si>
    <t>Walls</t>
  </si>
  <si>
    <t>Oliver</t>
  </si>
  <si>
    <t>Kellen</t>
  </si>
  <si>
    <t>Westman</t>
  </si>
  <si>
    <t>Martin</t>
  </si>
  <si>
    <t>Lindsey</t>
  </si>
  <si>
    <t>Mekechuk</t>
  </si>
  <si>
    <t>Joy</t>
  </si>
  <si>
    <t>Primes Surprises</t>
  </si>
  <si>
    <t>6 pts</t>
  </si>
  <si>
    <t>3pts</t>
  </si>
  <si>
    <t>4 pts</t>
  </si>
  <si>
    <t>1 pt</t>
  </si>
  <si>
    <t>8 pts</t>
  </si>
  <si>
    <t>1st (13 pts)</t>
  </si>
  <si>
    <t>2nd (11 pts)</t>
  </si>
  <si>
    <t>1st (15 pts)</t>
  </si>
  <si>
    <t>2nd (14 pts)</t>
  </si>
  <si>
    <t>3rd (13 pts)</t>
  </si>
  <si>
    <t>4th (13 pts)</t>
  </si>
  <si>
    <t>5th (-80 pts)</t>
  </si>
  <si>
    <t>1st (25 pts)</t>
  </si>
  <si>
    <t>3rd (-9 pts)</t>
  </si>
  <si>
    <t>3rd (5 pts)</t>
  </si>
  <si>
    <t>July 22</t>
  </si>
  <si>
    <t>July 08</t>
  </si>
  <si>
    <t>Courtney</t>
  </si>
  <si>
    <t>Annika</t>
  </si>
  <si>
    <t>Follis</t>
  </si>
  <si>
    <t>Anderson</t>
  </si>
  <si>
    <t>10 pts</t>
  </si>
  <si>
    <t>2 pts</t>
  </si>
  <si>
    <t>12 pts</t>
  </si>
  <si>
    <t>9th</t>
  </si>
  <si>
    <t>1st - 11 pts</t>
  </si>
  <si>
    <t>2nd - 0 pts</t>
  </si>
  <si>
    <t>2nd - 3 pts</t>
  </si>
  <si>
    <t>Pursuit</t>
  </si>
  <si>
    <t>Stinson</t>
  </si>
  <si>
    <t>Malcolm</t>
  </si>
  <si>
    <t>Scratch</t>
  </si>
  <si>
    <t>OVERALL FINAL</t>
  </si>
  <si>
    <t>1st*/5 pts</t>
  </si>
  <si>
    <t>2nd*/3 pts</t>
  </si>
  <si>
    <t>3rd*/2 pts</t>
  </si>
  <si>
    <t>4th*/3 pts</t>
  </si>
  <si>
    <t>5th*/1 pt</t>
  </si>
  <si>
    <t>* FINAL LAP PLACING</t>
  </si>
  <si>
    <t>6th*/ 0 pts</t>
  </si>
  <si>
    <t>2nd*/0 pts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</si>
</sst>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164" formatCode="mmmm\ d"/>
    <numFmt numFmtId="165" formatCode="0.0"/>
  </numFmts>
  <fonts count="8">
    <font>
      <sz val="12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178">
    <xf numFmtId="0" fontId="0" fillId="2" borderId="0" xfId="0" applyNumberFormat="1"/>
    <xf numFmtId="0" fontId="4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3" fillId="0" borderId="14" xfId="0" applyNumberFormat="1" applyFont="1" applyFill="1" applyBorder="1"/>
    <xf numFmtId="0" fontId="3" fillId="0" borderId="20" xfId="0" applyNumberFormat="1" applyFont="1" applyFill="1" applyBorder="1" applyAlignment="1">
      <alignment horizontal="left"/>
    </xf>
    <xf numFmtId="0" fontId="2" fillId="0" borderId="0" xfId="0" applyNumberFormat="1" applyFont="1" applyFill="1"/>
    <xf numFmtId="49" fontId="5" fillId="0" borderId="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3" fillId="0" borderId="20" xfId="0" applyNumberFormat="1" applyFont="1" applyFill="1" applyBorder="1"/>
    <xf numFmtId="0" fontId="2" fillId="0" borderId="0" xfId="0" applyNumberFormat="1" applyFont="1" applyFill="1" applyBorder="1"/>
    <xf numFmtId="1" fontId="2" fillId="0" borderId="7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65" fontId="2" fillId="0" borderId="29" xfId="0" applyNumberFormat="1" applyFont="1" applyFill="1" applyBorder="1" applyAlignment="1">
      <alignment horizontal="center"/>
    </xf>
    <xf numFmtId="165" fontId="2" fillId="0" borderId="28" xfId="0" applyNumberFormat="1" applyFont="1" applyFill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3" fillId="0" borderId="10" xfId="0" applyNumberFormat="1" applyFont="1" applyFill="1" applyBorder="1"/>
    <xf numFmtId="0" fontId="3" fillId="0" borderId="18" xfId="0" applyNumberFormat="1" applyFont="1" applyFill="1" applyBorder="1" applyAlignment="1">
      <alignment horizontal="left"/>
    </xf>
    <xf numFmtId="165" fontId="2" fillId="0" borderId="41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>
      <alignment horizontal="center"/>
    </xf>
    <xf numFmtId="165" fontId="2" fillId="0" borderId="49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3" fillId="0" borderId="18" xfId="0" applyNumberFormat="1" applyFont="1" applyFill="1" applyBorder="1"/>
    <xf numFmtId="0" fontId="0" fillId="0" borderId="0" xfId="0" applyNumberFormat="1" applyFill="1"/>
    <xf numFmtId="0" fontId="2" fillId="0" borderId="50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Continuous"/>
    </xf>
    <xf numFmtId="0" fontId="3" fillId="0" borderId="52" xfId="0" applyNumberFormat="1" applyFont="1" applyFill="1" applyBorder="1" applyAlignment="1">
      <alignment horizontal="centerContinuous"/>
    </xf>
    <xf numFmtId="0" fontId="4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/>
    <xf numFmtId="165" fontId="1" fillId="0" borderId="3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4" xfId="0" applyNumberFormat="1" applyFont="1" applyFill="1" applyBorder="1"/>
    <xf numFmtId="0" fontId="3" fillId="0" borderId="27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3" fillId="0" borderId="16" xfId="0" applyNumberFormat="1" applyFont="1" applyFill="1" applyBorder="1"/>
    <xf numFmtId="0" fontId="3" fillId="0" borderId="17" xfId="0" applyNumberFormat="1" applyFont="1" applyFill="1" applyBorder="1"/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65" fontId="2" fillId="0" borderId="58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49" fontId="5" fillId="3" borderId="8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5" fillId="3" borderId="19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5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165" fontId="2" fillId="4" borderId="29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2" fillId="4" borderId="3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wrapText="1"/>
    </xf>
    <xf numFmtId="165" fontId="2" fillId="0" borderId="8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3" borderId="36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16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49" fontId="2" fillId="3" borderId="9" xfId="0" applyNumberFormat="1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/>
    </xf>
    <xf numFmtId="49" fontId="2" fillId="3" borderId="3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5" fontId="2" fillId="0" borderId="40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49" fontId="2" fillId="4" borderId="16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49" fontId="2" fillId="3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0" xfId="0" applyFont="1" applyFill="1" applyBorder="1"/>
    <xf numFmtId="1" fontId="2" fillId="4" borderId="1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42" xfId="0" applyNumberFormat="1" applyFont="1" applyFill="1" applyBorder="1" applyAlignment="1">
      <alignment horizontal="center" wrapText="1"/>
    </xf>
    <xf numFmtId="0" fontId="0" fillId="2" borderId="59" xfId="0" applyNumberFormat="1" applyBorder="1" applyAlignment="1">
      <alignment horizontal="center"/>
    </xf>
    <xf numFmtId="0" fontId="0" fillId="2" borderId="43" xfId="0" applyNumberFormat="1" applyBorder="1" applyAlignment="1">
      <alignment horizontal="center"/>
    </xf>
    <xf numFmtId="164" fontId="1" fillId="0" borderId="44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 wrapText="1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4" fontId="1" fillId="0" borderId="8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 wrapText="1"/>
    </xf>
    <xf numFmtId="0" fontId="6" fillId="0" borderId="35" xfId="0" applyNumberFormat="1" applyFont="1" applyFill="1" applyBorder="1" applyAlignment="1">
      <alignment horizontal="center" wrapText="1"/>
    </xf>
    <xf numFmtId="0" fontId="6" fillId="0" borderId="46" xfId="0" applyNumberFormat="1" applyFont="1" applyFill="1" applyBorder="1" applyAlignment="1">
      <alignment horizontal="center" wrapText="1"/>
    </xf>
    <xf numFmtId="0" fontId="7" fillId="0" borderId="53" xfId="0" applyNumberFormat="1" applyFont="1" applyFill="1" applyBorder="1" applyAlignment="1">
      <alignment wrapText="1"/>
    </xf>
    <xf numFmtId="0" fontId="7" fillId="0" borderId="54" xfId="0" applyNumberFormat="1" applyFont="1" applyFill="1" applyBorder="1" applyAlignment="1">
      <alignment wrapText="1"/>
    </xf>
    <xf numFmtId="0" fontId="7" fillId="0" borderId="55" xfId="0" applyNumberFormat="1" applyFont="1" applyFill="1" applyBorder="1" applyAlignment="1">
      <alignment wrapText="1"/>
    </xf>
    <xf numFmtId="164" fontId="1" fillId="0" borderId="47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6" fontId="0" fillId="0" borderId="0" xfId="0" applyNumberFormat="1" applyFill="1"/>
    <xf numFmtId="165" fontId="1" fillId="0" borderId="31" xfId="0" applyNumberFormat="1" applyFont="1" applyFill="1" applyBorder="1" applyAlignment="1">
      <alignment horizontal="center"/>
    </xf>
    <xf numFmtId="165" fontId="1" fillId="4" borderId="60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3" fillId="0" borderId="62" xfId="0" applyNumberFormat="1" applyFont="1" applyFill="1" applyBorder="1"/>
    <xf numFmtId="0" fontId="3" fillId="0" borderId="6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MCC%20RACING\2003%20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TION"/>
      <sheetName val="MID-WEEK BAR"/>
      <sheetName val="CLUB ROAD RACE CHAMPIONSHIP"/>
      <sheetName val="CLUB CRITERIUM CHAMPIONSHIPS"/>
      <sheetName val="CLUB TIME TRIAL CHAMPIONSHIP"/>
      <sheetName val="TRACK TIMES"/>
      <sheetName val="AGE STANDARDS"/>
      <sheetName val="AGE STANDARDS 2003"/>
      <sheetName val="HC and FINAL BAR"/>
      <sheetName val="MOST IMPRO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5"/>
  <sheetViews>
    <sheetView tabSelected="1" zoomScale="50" zoomScaleNormal="5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C2"/>
    </sheetView>
  </sheetViews>
  <sheetFormatPr defaultRowHeight="15"/>
  <cols>
    <col min="1" max="1" width="5.90625" style="23" customWidth="1"/>
    <col min="2" max="2" width="12.6328125" style="23" customWidth="1"/>
    <col min="3" max="3" width="8.7265625" style="23"/>
    <col min="4" max="4" width="8.54296875" style="23" customWidth="1"/>
    <col min="5" max="5" width="10" style="23" customWidth="1"/>
    <col min="6" max="6" width="10.08984375" style="23" customWidth="1"/>
    <col min="7" max="7" width="8.7265625" style="23" customWidth="1"/>
    <col min="8" max="8" width="10.6328125" style="23" customWidth="1"/>
    <col min="9" max="9" width="8.36328125" style="23" customWidth="1"/>
    <col min="10" max="10" width="11.81640625" style="23" customWidth="1"/>
    <col min="11" max="11" width="6.7265625" style="23" customWidth="1"/>
    <col min="12" max="12" width="8.54296875" style="23" customWidth="1"/>
    <col min="13" max="13" width="9" style="23" customWidth="1"/>
    <col min="14" max="14" width="9.7265625" style="23" customWidth="1"/>
    <col min="15" max="15" width="9.36328125" style="23" customWidth="1"/>
    <col min="16" max="16" width="9" style="23" customWidth="1"/>
    <col min="17" max="19" width="10.54296875" style="23" customWidth="1"/>
    <col min="20" max="20" width="8.1796875" style="23" customWidth="1"/>
    <col min="21" max="21" width="10" style="23" customWidth="1"/>
    <col min="22" max="22" width="15.1796875" style="23" customWidth="1"/>
    <col min="23" max="23" width="9.81640625" style="23" customWidth="1"/>
    <col min="24" max="24" width="10.54296875" style="23" customWidth="1"/>
    <col min="25" max="26" width="9.90625" style="23" customWidth="1"/>
    <col min="27" max="27" width="12" style="23" customWidth="1"/>
    <col min="28" max="30" width="9.90625" style="23" customWidth="1"/>
    <col min="31" max="32" width="9.36328125" style="23" customWidth="1"/>
    <col min="33" max="34" width="10" style="23" customWidth="1"/>
    <col min="35" max="35" width="9" style="23" customWidth="1"/>
    <col min="36" max="36" width="8.6328125" style="23" customWidth="1"/>
    <col min="37" max="37" width="8.08984375" style="23" customWidth="1"/>
    <col min="38" max="38" width="9.1796875" style="23" customWidth="1"/>
    <col min="39" max="40" width="16.08984375" style="23" customWidth="1"/>
    <col min="41" max="41" width="9" style="23" customWidth="1"/>
    <col min="42" max="42" width="7.54296875" style="23" customWidth="1"/>
    <col min="43" max="44" width="9.54296875" style="23" customWidth="1"/>
    <col min="45" max="45" width="11.54296875" style="23" customWidth="1"/>
    <col min="46" max="46" width="10.7265625" style="23" customWidth="1"/>
    <col min="47" max="47" width="9.81640625" style="23" customWidth="1"/>
    <col min="48" max="48" width="10.81640625" style="80" customWidth="1"/>
    <col min="49" max="16384" width="8.7265625" style="65"/>
  </cols>
  <sheetData>
    <row r="1" spans="1:49" ht="15.6" customHeight="1" thickBot="1">
      <c r="A1" s="156" t="s">
        <v>76</v>
      </c>
      <c r="B1" s="157"/>
      <c r="C1" s="158"/>
      <c r="D1" s="141" t="s">
        <v>51</v>
      </c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1" t="s">
        <v>51</v>
      </c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1" t="s">
        <v>51</v>
      </c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3"/>
      <c r="AL1" s="141" t="s">
        <v>51</v>
      </c>
      <c r="AM1" s="142"/>
      <c r="AN1" s="142"/>
      <c r="AO1" s="142"/>
      <c r="AP1" s="142"/>
      <c r="AQ1" s="142"/>
      <c r="AR1" s="142"/>
      <c r="AS1" s="142"/>
      <c r="AT1" s="142"/>
      <c r="AU1" s="143"/>
      <c r="AV1" s="138" t="s">
        <v>155</v>
      </c>
    </row>
    <row r="2" spans="1:49" ht="15" customHeight="1" thickBot="1">
      <c r="A2" s="159"/>
      <c r="B2" s="160"/>
      <c r="C2" s="161"/>
      <c r="D2" s="162">
        <v>40311</v>
      </c>
      <c r="E2" s="163"/>
      <c r="F2" s="163"/>
      <c r="G2" s="163"/>
      <c r="H2" s="164"/>
      <c r="I2" s="152">
        <v>40332</v>
      </c>
      <c r="J2" s="153"/>
      <c r="K2" s="154"/>
      <c r="L2" s="165"/>
      <c r="M2" s="165"/>
      <c r="N2" s="155"/>
      <c r="O2" s="166">
        <v>40339</v>
      </c>
      <c r="P2" s="146"/>
      <c r="Q2" s="146"/>
      <c r="R2" s="147"/>
      <c r="S2" s="148"/>
      <c r="T2" s="149"/>
      <c r="U2" s="167" t="s">
        <v>113</v>
      </c>
      <c r="V2" s="167"/>
      <c r="W2" s="167"/>
      <c r="X2" s="168"/>
      <c r="Y2" s="169"/>
      <c r="Z2" s="167" t="s">
        <v>139</v>
      </c>
      <c r="AA2" s="167"/>
      <c r="AB2" s="168"/>
      <c r="AC2" s="170"/>
      <c r="AD2" s="169"/>
      <c r="AE2" s="167" t="s">
        <v>138</v>
      </c>
      <c r="AF2" s="167"/>
      <c r="AG2" s="167"/>
      <c r="AH2" s="167"/>
      <c r="AI2" s="168"/>
      <c r="AJ2" s="170"/>
      <c r="AK2" s="169"/>
      <c r="AL2" s="152">
        <v>40388</v>
      </c>
      <c r="AM2" s="153"/>
      <c r="AN2" s="153"/>
      <c r="AO2" s="153"/>
      <c r="AP2" s="154"/>
      <c r="AQ2" s="155"/>
      <c r="AR2" s="146">
        <v>40409</v>
      </c>
      <c r="AS2" s="147"/>
      <c r="AT2" s="148"/>
      <c r="AU2" s="149"/>
      <c r="AV2" s="139"/>
    </row>
    <row r="3" spans="1:49" ht="15.6" thickBot="1">
      <c r="A3" s="66" t="s">
        <v>0</v>
      </c>
      <c r="B3" s="67" t="s">
        <v>1</v>
      </c>
      <c r="C3" s="68"/>
      <c r="D3" s="43" t="s">
        <v>64</v>
      </c>
      <c r="E3" s="42" t="s">
        <v>3</v>
      </c>
      <c r="F3" s="19" t="s">
        <v>40</v>
      </c>
      <c r="G3" s="48" t="s">
        <v>49</v>
      </c>
      <c r="H3" s="69" t="s">
        <v>4</v>
      </c>
      <c r="I3" s="43" t="s">
        <v>64</v>
      </c>
      <c r="J3" s="60" t="s">
        <v>47</v>
      </c>
      <c r="K3" s="42" t="s">
        <v>2</v>
      </c>
      <c r="L3" s="48" t="s">
        <v>40</v>
      </c>
      <c r="M3" s="48" t="s">
        <v>91</v>
      </c>
      <c r="N3" s="70" t="s">
        <v>4</v>
      </c>
      <c r="O3" s="43" t="s">
        <v>97</v>
      </c>
      <c r="P3" s="42" t="s">
        <v>2</v>
      </c>
      <c r="Q3" s="60" t="s">
        <v>3</v>
      </c>
      <c r="R3" s="48" t="s">
        <v>98</v>
      </c>
      <c r="S3" s="48" t="s">
        <v>41</v>
      </c>
      <c r="T3" s="70" t="s">
        <v>4</v>
      </c>
      <c r="U3" s="1" t="s">
        <v>38</v>
      </c>
      <c r="V3" s="48" t="s">
        <v>122</v>
      </c>
      <c r="W3" s="48" t="s">
        <v>40</v>
      </c>
      <c r="X3" s="48" t="s">
        <v>49</v>
      </c>
      <c r="Y3" s="70" t="s">
        <v>4</v>
      </c>
      <c r="Z3" s="48" t="s">
        <v>2</v>
      </c>
      <c r="AA3" s="48" t="s">
        <v>47</v>
      </c>
      <c r="AB3" s="19" t="s">
        <v>40</v>
      </c>
      <c r="AC3" s="48" t="s">
        <v>39</v>
      </c>
      <c r="AD3" s="70" t="s">
        <v>4</v>
      </c>
      <c r="AE3" s="48" t="s">
        <v>48</v>
      </c>
      <c r="AF3" s="48" t="s">
        <v>2</v>
      </c>
      <c r="AG3" s="48" t="s">
        <v>3</v>
      </c>
      <c r="AH3" s="48" t="s">
        <v>151</v>
      </c>
      <c r="AI3" s="19" t="s">
        <v>40</v>
      </c>
      <c r="AJ3" s="48" t="s">
        <v>91</v>
      </c>
      <c r="AK3" s="70" t="s">
        <v>4</v>
      </c>
      <c r="AL3" s="43" t="s">
        <v>2</v>
      </c>
      <c r="AM3" s="60" t="s">
        <v>122</v>
      </c>
      <c r="AN3" s="60" t="s">
        <v>154</v>
      </c>
      <c r="AO3" s="132" t="s">
        <v>40</v>
      </c>
      <c r="AP3" s="60" t="s">
        <v>41</v>
      </c>
      <c r="AQ3" s="70" t="s">
        <v>4</v>
      </c>
      <c r="AR3" s="43" t="s">
        <v>2</v>
      </c>
      <c r="AS3" s="48" t="s">
        <v>3</v>
      </c>
      <c r="AT3" s="48" t="s">
        <v>39</v>
      </c>
      <c r="AU3" s="70" t="s">
        <v>4</v>
      </c>
      <c r="AV3" s="140"/>
    </row>
    <row r="4" spans="1:49">
      <c r="A4" s="107" t="s">
        <v>78</v>
      </c>
      <c r="B4" s="82" t="s">
        <v>59</v>
      </c>
      <c r="C4" s="83" t="s">
        <v>60</v>
      </c>
      <c r="D4" s="12" t="s">
        <v>6</v>
      </c>
      <c r="E4" s="4" t="s">
        <v>81</v>
      </c>
      <c r="F4" s="2" t="s">
        <v>14</v>
      </c>
      <c r="G4" s="3" t="s">
        <v>10</v>
      </c>
      <c r="H4" s="46">
        <v>4</v>
      </c>
      <c r="I4" s="4"/>
      <c r="J4" s="4"/>
      <c r="K4" s="2"/>
      <c r="L4" s="3"/>
      <c r="M4" s="3"/>
      <c r="N4" s="46"/>
      <c r="O4" s="103"/>
      <c r="P4" s="104"/>
      <c r="Q4" s="24"/>
      <c r="R4" s="2"/>
      <c r="S4" s="3"/>
      <c r="T4" s="50"/>
      <c r="U4" s="12" t="s">
        <v>5</v>
      </c>
      <c r="V4" s="4" t="s">
        <v>123</v>
      </c>
      <c r="W4" s="4" t="s">
        <v>5</v>
      </c>
      <c r="X4" s="2" t="s">
        <v>128</v>
      </c>
      <c r="Y4" s="50">
        <v>21</v>
      </c>
      <c r="Z4" s="97" t="s">
        <v>5</v>
      </c>
      <c r="AA4" s="98" t="s">
        <v>123</v>
      </c>
      <c r="AB4" s="98" t="s">
        <v>5</v>
      </c>
      <c r="AC4" s="101" t="s">
        <v>5</v>
      </c>
      <c r="AD4" s="46">
        <v>21</v>
      </c>
      <c r="AE4" s="4" t="s">
        <v>5</v>
      </c>
      <c r="AF4" s="128"/>
      <c r="AG4" s="2" t="s">
        <v>148</v>
      </c>
      <c r="AH4" s="129"/>
      <c r="AI4" s="2" t="s">
        <v>5</v>
      </c>
      <c r="AJ4" s="16" t="s">
        <v>92</v>
      </c>
      <c r="AK4" s="58">
        <v>26</v>
      </c>
      <c r="AL4" s="12" t="s">
        <v>5</v>
      </c>
      <c r="AM4" s="4" t="s">
        <v>123</v>
      </c>
      <c r="AN4" s="128"/>
      <c r="AO4" s="4" t="s">
        <v>10</v>
      </c>
      <c r="AP4" s="2" t="s">
        <v>5</v>
      </c>
      <c r="AQ4" s="46">
        <v>17</v>
      </c>
      <c r="AR4" s="32" t="s">
        <v>92</v>
      </c>
      <c r="AS4" s="33" t="s">
        <v>156</v>
      </c>
      <c r="AT4" s="34" t="s">
        <v>5</v>
      </c>
      <c r="AU4" s="50">
        <v>15</v>
      </c>
      <c r="AV4" s="173">
        <f>SUM(AU4+AQ4+AK4+AD4+Y4+T4+N4+H4)</f>
        <v>104</v>
      </c>
      <c r="AW4" s="172">
        <v>300</v>
      </c>
    </row>
    <row r="5" spans="1:49">
      <c r="A5" s="108" t="s">
        <v>78</v>
      </c>
      <c r="B5" s="71" t="s">
        <v>66</v>
      </c>
      <c r="C5" s="72" t="s">
        <v>65</v>
      </c>
      <c r="D5" s="15" t="s">
        <v>7</v>
      </c>
      <c r="E5" s="28" t="s">
        <v>83</v>
      </c>
      <c r="F5" s="5" t="s">
        <v>7</v>
      </c>
      <c r="G5" s="6" t="s">
        <v>5</v>
      </c>
      <c r="H5" s="47">
        <v>18</v>
      </c>
      <c r="I5" s="28" t="s">
        <v>7</v>
      </c>
      <c r="J5" s="28" t="s">
        <v>95</v>
      </c>
      <c r="K5" s="5"/>
      <c r="L5" s="6" t="s">
        <v>5</v>
      </c>
      <c r="M5" s="6" t="s">
        <v>93</v>
      </c>
      <c r="N5" s="47">
        <v>14</v>
      </c>
      <c r="O5" s="105" t="s">
        <v>5</v>
      </c>
      <c r="P5" s="106"/>
      <c r="Q5" s="26" t="s">
        <v>100</v>
      </c>
      <c r="R5" s="5" t="s">
        <v>93</v>
      </c>
      <c r="S5" s="6" t="s">
        <v>5</v>
      </c>
      <c r="T5" s="49">
        <v>19</v>
      </c>
      <c r="U5" s="15" t="s">
        <v>7</v>
      </c>
      <c r="V5" s="28" t="s">
        <v>124</v>
      </c>
      <c r="W5" s="28" t="s">
        <v>7</v>
      </c>
      <c r="X5" s="5" t="s">
        <v>129</v>
      </c>
      <c r="Y5" s="49">
        <v>12</v>
      </c>
      <c r="Z5" s="99" t="s">
        <v>7</v>
      </c>
      <c r="AA5" s="100"/>
      <c r="AB5" s="100" t="s">
        <v>7</v>
      </c>
      <c r="AC5" s="102" t="s">
        <v>7</v>
      </c>
      <c r="AD5" s="47">
        <v>9</v>
      </c>
      <c r="AE5" s="28"/>
      <c r="AF5" s="118"/>
      <c r="AG5" s="5"/>
      <c r="AH5" s="130"/>
      <c r="AI5" s="5"/>
      <c r="AJ5" s="17"/>
      <c r="AK5" s="59"/>
      <c r="AL5" s="15"/>
      <c r="AM5" s="28"/>
      <c r="AN5" s="118"/>
      <c r="AO5" s="28"/>
      <c r="AP5" s="5"/>
      <c r="AQ5" s="47"/>
      <c r="AR5" s="38"/>
      <c r="AS5" s="37"/>
      <c r="AT5" s="41"/>
      <c r="AU5" s="49"/>
      <c r="AV5" s="62">
        <f t="shared" ref="AV5:AV42" si="0">SUM(AU5+AQ5+AK5+AD5+Y5+T5+N5+H5)</f>
        <v>72</v>
      </c>
      <c r="AW5" s="172">
        <v>200</v>
      </c>
    </row>
    <row r="6" spans="1:49">
      <c r="A6" s="108" t="s">
        <v>78</v>
      </c>
      <c r="B6" s="71" t="s">
        <v>34</v>
      </c>
      <c r="C6" s="72" t="s">
        <v>32</v>
      </c>
      <c r="D6" s="15" t="s">
        <v>5</v>
      </c>
      <c r="E6" s="28" t="s">
        <v>80</v>
      </c>
      <c r="F6" s="5" t="s">
        <v>5</v>
      </c>
      <c r="G6" s="6" t="s">
        <v>7</v>
      </c>
      <c r="H6" s="47">
        <v>16</v>
      </c>
      <c r="I6" s="15" t="s">
        <v>5</v>
      </c>
      <c r="J6" s="28" t="s">
        <v>96</v>
      </c>
      <c r="K6" s="28"/>
      <c r="L6" s="5" t="s">
        <v>7</v>
      </c>
      <c r="M6" s="6" t="s">
        <v>92</v>
      </c>
      <c r="N6" s="47">
        <v>14.5</v>
      </c>
      <c r="O6" s="105"/>
      <c r="P6" s="106"/>
      <c r="Q6" s="26"/>
      <c r="R6" s="5"/>
      <c r="S6" s="6"/>
      <c r="T6" s="49"/>
      <c r="U6" s="15" t="s">
        <v>6</v>
      </c>
      <c r="V6" s="28" t="s">
        <v>95</v>
      </c>
      <c r="W6" s="28" t="s">
        <v>6</v>
      </c>
      <c r="X6" s="5" t="s">
        <v>67</v>
      </c>
      <c r="Y6" s="49">
        <v>7</v>
      </c>
      <c r="Z6" s="99"/>
      <c r="AA6" s="100"/>
      <c r="AB6" s="100"/>
      <c r="AC6" s="102"/>
      <c r="AD6" s="47"/>
      <c r="AE6" s="28" t="s">
        <v>7</v>
      </c>
      <c r="AF6" s="118"/>
      <c r="AG6" s="5" t="s">
        <v>149</v>
      </c>
      <c r="AH6" s="130"/>
      <c r="AI6" s="5" t="s">
        <v>6</v>
      </c>
      <c r="AJ6" s="17" t="s">
        <v>93</v>
      </c>
      <c r="AK6" s="59">
        <v>11</v>
      </c>
      <c r="AL6" s="15" t="s">
        <v>10</v>
      </c>
      <c r="AM6" s="28" t="s">
        <v>37</v>
      </c>
      <c r="AN6" s="118"/>
      <c r="AO6" s="28" t="s">
        <v>5</v>
      </c>
      <c r="AP6" s="5" t="s">
        <v>7</v>
      </c>
      <c r="AQ6" s="47">
        <v>9</v>
      </c>
      <c r="AR6" s="38"/>
      <c r="AS6" s="37"/>
      <c r="AT6" s="41"/>
      <c r="AU6" s="49"/>
      <c r="AV6" s="62">
        <f t="shared" si="0"/>
        <v>57.5</v>
      </c>
      <c r="AW6" s="172">
        <v>100</v>
      </c>
    </row>
    <row r="7" spans="1:49">
      <c r="A7" s="108" t="s">
        <v>78</v>
      </c>
      <c r="B7" s="71" t="s">
        <v>55</v>
      </c>
      <c r="C7" s="72" t="s">
        <v>57</v>
      </c>
      <c r="D7" s="15" t="s">
        <v>10</v>
      </c>
      <c r="E7" s="28" t="s">
        <v>82</v>
      </c>
      <c r="F7" s="5" t="s">
        <v>6</v>
      </c>
      <c r="G7" s="6" t="s">
        <v>14</v>
      </c>
      <c r="H7" s="47">
        <v>3</v>
      </c>
      <c r="I7" s="15" t="s">
        <v>10</v>
      </c>
      <c r="J7" s="28" t="s">
        <v>95</v>
      </c>
      <c r="K7" s="28"/>
      <c r="L7" s="5" t="s">
        <v>6</v>
      </c>
      <c r="M7" s="6" t="s">
        <v>94</v>
      </c>
      <c r="N7" s="47">
        <v>8</v>
      </c>
      <c r="O7" s="105" t="s">
        <v>7</v>
      </c>
      <c r="P7" s="106"/>
      <c r="Q7" s="26" t="s">
        <v>101</v>
      </c>
      <c r="R7" s="5" t="s">
        <v>92</v>
      </c>
      <c r="S7" s="6" t="s">
        <v>7</v>
      </c>
      <c r="T7" s="49">
        <v>11</v>
      </c>
      <c r="U7" s="15"/>
      <c r="V7" s="28"/>
      <c r="W7" s="28"/>
      <c r="X7" s="5"/>
      <c r="Y7" s="49"/>
      <c r="Z7" s="99" t="s">
        <v>6</v>
      </c>
      <c r="AA7" s="100"/>
      <c r="AB7" s="100" t="s">
        <v>6</v>
      </c>
      <c r="AC7" s="102" t="s">
        <v>6</v>
      </c>
      <c r="AD7" s="47">
        <v>6</v>
      </c>
      <c r="AE7" s="28"/>
      <c r="AF7" s="118"/>
      <c r="AG7" s="5"/>
      <c r="AH7" s="130"/>
      <c r="AI7" s="5"/>
      <c r="AJ7" s="17"/>
      <c r="AK7" s="59"/>
      <c r="AL7" s="15" t="s">
        <v>7</v>
      </c>
      <c r="AM7" s="28" t="s">
        <v>95</v>
      </c>
      <c r="AN7" s="118"/>
      <c r="AO7" s="28" t="s">
        <v>7</v>
      </c>
      <c r="AP7" s="5" t="s">
        <v>6</v>
      </c>
      <c r="AQ7" s="47">
        <v>11</v>
      </c>
      <c r="AR7" s="38" t="s">
        <v>93</v>
      </c>
      <c r="AS7" s="37" t="s">
        <v>157</v>
      </c>
      <c r="AT7" s="41" t="s">
        <v>7</v>
      </c>
      <c r="AU7" s="49">
        <v>9</v>
      </c>
      <c r="AV7" s="62">
        <f t="shared" si="0"/>
        <v>48</v>
      </c>
      <c r="AW7" s="172">
        <v>50</v>
      </c>
    </row>
    <row r="8" spans="1:49">
      <c r="A8" s="108" t="s">
        <v>78</v>
      </c>
      <c r="B8" s="71" t="s">
        <v>55</v>
      </c>
      <c r="C8" s="72" t="s">
        <v>56</v>
      </c>
      <c r="D8" s="15" t="s">
        <v>14</v>
      </c>
      <c r="E8" s="28" t="s">
        <v>84</v>
      </c>
      <c r="F8" s="5" t="s">
        <v>10</v>
      </c>
      <c r="G8" s="6" t="s">
        <v>6</v>
      </c>
      <c r="H8" s="47">
        <v>3</v>
      </c>
      <c r="I8" s="28" t="s">
        <v>6</v>
      </c>
      <c r="J8" s="28" t="s">
        <v>96</v>
      </c>
      <c r="K8" s="5"/>
      <c r="L8" s="6" t="s">
        <v>10</v>
      </c>
      <c r="M8" s="6" t="s">
        <v>10</v>
      </c>
      <c r="N8" s="47">
        <v>5.5</v>
      </c>
      <c r="O8" s="105" t="s">
        <v>6</v>
      </c>
      <c r="P8" s="106"/>
      <c r="Q8" s="26" t="s">
        <v>102</v>
      </c>
      <c r="R8" s="5" t="s">
        <v>94</v>
      </c>
      <c r="S8" s="6" t="s">
        <v>6</v>
      </c>
      <c r="T8" s="49">
        <v>6</v>
      </c>
      <c r="U8" s="15"/>
      <c r="V8" s="28"/>
      <c r="W8" s="28"/>
      <c r="X8" s="5"/>
      <c r="Y8" s="49"/>
      <c r="Z8" s="99" t="s">
        <v>10</v>
      </c>
      <c r="AA8" s="100"/>
      <c r="AB8" s="100" t="s">
        <v>10</v>
      </c>
      <c r="AC8" s="102" t="s">
        <v>10</v>
      </c>
      <c r="AD8" s="47">
        <v>3</v>
      </c>
      <c r="AE8" s="28"/>
      <c r="AF8" s="118"/>
      <c r="AG8" s="5"/>
      <c r="AH8" s="130"/>
      <c r="AI8" s="5"/>
      <c r="AJ8" s="17"/>
      <c r="AK8" s="59"/>
      <c r="AL8" s="15" t="s">
        <v>6</v>
      </c>
      <c r="AM8" s="28" t="s">
        <v>95</v>
      </c>
      <c r="AN8" s="118"/>
      <c r="AO8" s="28" t="s">
        <v>6</v>
      </c>
      <c r="AP8" s="5" t="s">
        <v>10</v>
      </c>
      <c r="AQ8" s="47">
        <v>8</v>
      </c>
      <c r="AR8" s="38" t="s">
        <v>94</v>
      </c>
      <c r="AS8" s="37" t="s">
        <v>158</v>
      </c>
      <c r="AT8" s="41" t="s">
        <v>6</v>
      </c>
      <c r="AU8" s="49">
        <v>6</v>
      </c>
      <c r="AV8" s="62">
        <f t="shared" si="0"/>
        <v>31.5</v>
      </c>
      <c r="AW8" s="172">
        <v>50</v>
      </c>
    </row>
    <row r="9" spans="1:49">
      <c r="A9" s="108" t="s">
        <v>78</v>
      </c>
      <c r="B9" s="71" t="s">
        <v>68</v>
      </c>
      <c r="C9" s="72" t="s">
        <v>140</v>
      </c>
      <c r="D9" s="15"/>
      <c r="E9" s="28"/>
      <c r="F9" s="5"/>
      <c r="G9" s="6"/>
      <c r="H9" s="47"/>
      <c r="I9" s="28"/>
      <c r="J9" s="28"/>
      <c r="K9" s="28"/>
      <c r="L9" s="6"/>
      <c r="M9" s="6"/>
      <c r="N9" s="47"/>
      <c r="O9" s="105"/>
      <c r="P9" s="106"/>
      <c r="Q9" s="26"/>
      <c r="R9" s="5"/>
      <c r="S9" s="6"/>
      <c r="T9" s="49"/>
      <c r="U9" s="15"/>
      <c r="V9" s="28"/>
      <c r="W9" s="28"/>
      <c r="X9" s="5"/>
      <c r="Y9" s="49"/>
      <c r="Z9" s="99" t="s">
        <v>14</v>
      </c>
      <c r="AA9" s="100"/>
      <c r="AB9" s="100" t="s">
        <v>14</v>
      </c>
      <c r="AC9" s="102" t="s">
        <v>15</v>
      </c>
      <c r="AD9" s="47">
        <v>0</v>
      </c>
      <c r="AE9" s="28" t="s">
        <v>6</v>
      </c>
      <c r="AF9" s="118"/>
      <c r="AG9" s="5" t="s">
        <v>87</v>
      </c>
      <c r="AH9" s="130"/>
      <c r="AI9" s="5" t="s">
        <v>7</v>
      </c>
      <c r="AJ9" s="17" t="s">
        <v>94</v>
      </c>
      <c r="AK9" s="59">
        <v>9</v>
      </c>
      <c r="AL9" s="15"/>
      <c r="AM9" s="28"/>
      <c r="AN9" s="118"/>
      <c r="AO9" s="28"/>
      <c r="AP9" s="5"/>
      <c r="AQ9" s="47"/>
      <c r="AR9" s="38"/>
      <c r="AS9" s="37"/>
      <c r="AT9" s="41"/>
      <c r="AU9" s="49"/>
      <c r="AV9" s="62">
        <f t="shared" si="0"/>
        <v>9</v>
      </c>
    </row>
    <row r="10" spans="1:49">
      <c r="A10" s="108" t="s">
        <v>78</v>
      </c>
      <c r="B10" s="71" t="s">
        <v>120</v>
      </c>
      <c r="C10" s="72" t="s">
        <v>121</v>
      </c>
      <c r="D10" s="15"/>
      <c r="E10" s="28"/>
      <c r="F10" s="5"/>
      <c r="G10" s="6"/>
      <c r="H10" s="47"/>
      <c r="I10" s="15"/>
      <c r="J10" s="28"/>
      <c r="K10" s="28"/>
      <c r="L10" s="5"/>
      <c r="M10" s="6"/>
      <c r="N10" s="47"/>
      <c r="O10" s="105"/>
      <c r="P10" s="106"/>
      <c r="Q10" s="26"/>
      <c r="R10" s="5"/>
      <c r="S10" s="6"/>
      <c r="T10" s="49"/>
      <c r="U10" s="94"/>
      <c r="V10" s="95"/>
      <c r="W10" s="95"/>
      <c r="X10" s="5" t="s">
        <v>137</v>
      </c>
      <c r="Y10" s="49">
        <v>2</v>
      </c>
      <c r="Z10" s="99"/>
      <c r="AA10" s="100"/>
      <c r="AB10" s="100"/>
      <c r="AC10" s="102"/>
      <c r="AD10" s="47"/>
      <c r="AE10" s="28"/>
      <c r="AF10" s="118"/>
      <c r="AG10" s="5"/>
      <c r="AH10" s="130"/>
      <c r="AI10" s="5"/>
      <c r="AJ10" s="17"/>
      <c r="AK10" s="59"/>
      <c r="AL10" s="15"/>
      <c r="AM10" s="28"/>
      <c r="AN10" s="118"/>
      <c r="AO10" s="28"/>
      <c r="AP10" s="5"/>
      <c r="AQ10" s="47"/>
      <c r="AR10" s="38"/>
      <c r="AS10" s="37"/>
      <c r="AT10" s="41"/>
      <c r="AU10" s="49"/>
      <c r="AV10" s="62">
        <f t="shared" si="0"/>
        <v>2</v>
      </c>
    </row>
    <row r="11" spans="1:49" ht="15.6" thickBot="1">
      <c r="A11" s="108" t="s">
        <v>78</v>
      </c>
      <c r="B11" s="71" t="s">
        <v>69</v>
      </c>
      <c r="C11" s="72" t="s">
        <v>141</v>
      </c>
      <c r="D11" s="15"/>
      <c r="E11" s="28"/>
      <c r="F11" s="5"/>
      <c r="G11" s="6"/>
      <c r="H11" s="47"/>
      <c r="I11" s="28"/>
      <c r="J11" s="28"/>
      <c r="K11" s="5"/>
      <c r="L11" s="6"/>
      <c r="M11" s="6"/>
      <c r="N11" s="47"/>
      <c r="O11" s="105"/>
      <c r="P11" s="106"/>
      <c r="Q11" s="26"/>
      <c r="R11" s="5"/>
      <c r="S11" s="6"/>
      <c r="T11" s="49"/>
      <c r="U11" s="15"/>
      <c r="V11" s="28"/>
      <c r="W11" s="28"/>
      <c r="X11" s="5"/>
      <c r="Y11" s="49"/>
      <c r="Z11" s="99" t="s">
        <v>15</v>
      </c>
      <c r="AA11" s="100"/>
      <c r="AB11" s="100" t="s">
        <v>15</v>
      </c>
      <c r="AC11" s="102" t="s">
        <v>14</v>
      </c>
      <c r="AD11" s="47">
        <v>0</v>
      </c>
      <c r="AE11" s="28"/>
      <c r="AF11" s="118"/>
      <c r="AG11" s="5"/>
      <c r="AH11" s="130"/>
      <c r="AI11" s="5"/>
      <c r="AJ11" s="17"/>
      <c r="AK11" s="59"/>
      <c r="AL11" s="15"/>
      <c r="AM11" s="28"/>
      <c r="AN11" s="118"/>
      <c r="AO11" s="28"/>
      <c r="AP11" s="5"/>
      <c r="AQ11" s="47"/>
      <c r="AR11" s="38"/>
      <c r="AS11" s="37"/>
      <c r="AT11" s="41"/>
      <c r="AU11" s="49"/>
      <c r="AV11" s="73">
        <f t="shared" si="0"/>
        <v>0</v>
      </c>
    </row>
    <row r="12" spans="1:49">
      <c r="A12" s="74" t="s">
        <v>79</v>
      </c>
      <c r="B12" s="82" t="s">
        <v>58</v>
      </c>
      <c r="C12" s="83" t="s">
        <v>53</v>
      </c>
      <c r="D12" s="12" t="s">
        <v>5</v>
      </c>
      <c r="E12" s="4" t="s">
        <v>82</v>
      </c>
      <c r="F12" s="2" t="s">
        <v>5</v>
      </c>
      <c r="G12" s="3" t="s">
        <v>10</v>
      </c>
      <c r="H12" s="46">
        <v>11</v>
      </c>
      <c r="I12" s="4" t="s">
        <v>67</v>
      </c>
      <c r="J12" s="128"/>
      <c r="K12" s="2" t="s">
        <v>5</v>
      </c>
      <c r="L12" s="3" t="s">
        <v>10</v>
      </c>
      <c r="M12" s="3" t="s">
        <v>10</v>
      </c>
      <c r="N12" s="46">
        <v>7</v>
      </c>
      <c r="O12" s="87"/>
      <c r="P12" s="24" t="s">
        <v>5</v>
      </c>
      <c r="Q12" s="24" t="s">
        <v>110</v>
      </c>
      <c r="R12" s="2" t="s">
        <v>10</v>
      </c>
      <c r="S12" s="3" t="s">
        <v>15</v>
      </c>
      <c r="T12" s="46">
        <v>13</v>
      </c>
      <c r="U12" s="4" t="s">
        <v>10</v>
      </c>
      <c r="V12" s="4" t="s">
        <v>125</v>
      </c>
      <c r="W12" s="4" t="s">
        <v>15</v>
      </c>
      <c r="X12" s="2" t="s">
        <v>131</v>
      </c>
      <c r="Y12" s="50">
        <v>8</v>
      </c>
      <c r="Z12" s="97" t="s">
        <v>14</v>
      </c>
      <c r="AA12" s="98"/>
      <c r="AB12" s="98" t="s">
        <v>5</v>
      </c>
      <c r="AC12" s="101" t="s">
        <v>6</v>
      </c>
      <c r="AD12" s="46">
        <v>7</v>
      </c>
      <c r="AE12" s="127"/>
      <c r="AF12" s="4" t="s">
        <v>5</v>
      </c>
      <c r="AG12" s="2" t="s">
        <v>83</v>
      </c>
      <c r="AH12" s="129"/>
      <c r="AI12" s="2" t="s">
        <v>15</v>
      </c>
      <c r="AJ12" s="16" t="s">
        <v>92</v>
      </c>
      <c r="AK12" s="122">
        <v>17</v>
      </c>
      <c r="AL12" s="12"/>
      <c r="AM12" s="128"/>
      <c r="AN12" s="4"/>
      <c r="AO12" s="4"/>
      <c r="AP12" s="2"/>
      <c r="AQ12" s="46"/>
      <c r="AR12" s="35" t="s">
        <v>14</v>
      </c>
      <c r="AS12" s="33" t="s">
        <v>162</v>
      </c>
      <c r="AT12" s="34"/>
      <c r="AU12" s="46">
        <v>0</v>
      </c>
      <c r="AV12" s="173">
        <f t="shared" si="0"/>
        <v>63</v>
      </c>
      <c r="AW12" s="172">
        <v>300</v>
      </c>
    </row>
    <row r="13" spans="1:49">
      <c r="A13" s="20" t="s">
        <v>79</v>
      </c>
      <c r="B13" s="55" t="s">
        <v>55</v>
      </c>
      <c r="C13" s="56" t="s">
        <v>63</v>
      </c>
      <c r="D13" s="15" t="s">
        <v>67</v>
      </c>
      <c r="E13" s="28" t="s">
        <v>87</v>
      </c>
      <c r="F13" s="5" t="s">
        <v>7</v>
      </c>
      <c r="G13" s="6" t="s">
        <v>5</v>
      </c>
      <c r="H13" s="47">
        <v>8</v>
      </c>
      <c r="I13" s="15" t="s">
        <v>6</v>
      </c>
      <c r="J13" s="118"/>
      <c r="K13" s="5" t="s">
        <v>7</v>
      </c>
      <c r="L13" s="5" t="s">
        <v>7</v>
      </c>
      <c r="M13" s="6" t="s">
        <v>92</v>
      </c>
      <c r="N13" s="47">
        <v>13</v>
      </c>
      <c r="O13" s="88"/>
      <c r="P13" s="26" t="s">
        <v>10</v>
      </c>
      <c r="Q13" s="26" t="s">
        <v>109</v>
      </c>
      <c r="R13" s="5" t="s">
        <v>15</v>
      </c>
      <c r="S13" s="6" t="s">
        <v>5</v>
      </c>
      <c r="T13" s="47">
        <v>6</v>
      </c>
      <c r="U13" s="28" t="s">
        <v>6</v>
      </c>
      <c r="V13" s="28" t="s">
        <v>126</v>
      </c>
      <c r="W13" s="28" t="s">
        <v>14</v>
      </c>
      <c r="X13" s="5" t="s">
        <v>130</v>
      </c>
      <c r="Y13" s="49">
        <v>8</v>
      </c>
      <c r="Z13" s="99" t="s">
        <v>24</v>
      </c>
      <c r="AA13" s="100" t="s">
        <v>144</v>
      </c>
      <c r="AB13" s="100" t="s">
        <v>67</v>
      </c>
      <c r="AC13" s="102" t="s">
        <v>10</v>
      </c>
      <c r="AD13" s="47">
        <v>11</v>
      </c>
      <c r="AE13" s="117"/>
      <c r="AF13" s="28" t="s">
        <v>10</v>
      </c>
      <c r="AG13" s="5" t="s">
        <v>84</v>
      </c>
      <c r="AH13" s="130"/>
      <c r="AI13" s="5" t="s">
        <v>23</v>
      </c>
      <c r="AJ13" s="17" t="s">
        <v>10</v>
      </c>
      <c r="AK13" s="47">
        <v>2</v>
      </c>
      <c r="AL13" s="15" t="s">
        <v>10</v>
      </c>
      <c r="AM13" s="118"/>
      <c r="AN13" s="28" t="s">
        <v>10</v>
      </c>
      <c r="AO13" s="28" t="s">
        <v>6</v>
      </c>
      <c r="AP13" s="5" t="s">
        <v>10</v>
      </c>
      <c r="AQ13" s="47">
        <v>5</v>
      </c>
      <c r="AR13" s="36" t="s">
        <v>23</v>
      </c>
      <c r="AS13" s="37" t="s">
        <v>159</v>
      </c>
      <c r="AT13" s="37"/>
      <c r="AU13" s="47">
        <v>3</v>
      </c>
      <c r="AV13" s="62">
        <f>SUM(AU13+AQ13+AK13+AD13+Y13+T13+N13+H13)</f>
        <v>56</v>
      </c>
      <c r="AW13" s="172">
        <v>200</v>
      </c>
    </row>
    <row r="14" spans="1:49">
      <c r="A14" s="20" t="s">
        <v>79</v>
      </c>
      <c r="B14" s="55" t="s">
        <v>61</v>
      </c>
      <c r="C14" s="56" t="s">
        <v>62</v>
      </c>
      <c r="D14" s="15"/>
      <c r="E14" s="28"/>
      <c r="F14" s="5"/>
      <c r="G14" s="6"/>
      <c r="H14" s="47"/>
      <c r="I14" s="15" t="s">
        <v>7</v>
      </c>
      <c r="J14" s="118"/>
      <c r="K14" s="28" t="s">
        <v>10</v>
      </c>
      <c r="L14" s="5" t="s">
        <v>5</v>
      </c>
      <c r="M14" s="6" t="s">
        <v>93</v>
      </c>
      <c r="N14" s="47">
        <v>12</v>
      </c>
      <c r="O14" s="88"/>
      <c r="P14" s="26" t="s">
        <v>7</v>
      </c>
      <c r="Q14" s="26" t="s">
        <v>111</v>
      </c>
      <c r="R14" s="5" t="s">
        <v>94</v>
      </c>
      <c r="S14" s="6" t="s">
        <v>6</v>
      </c>
      <c r="T14" s="47">
        <v>8</v>
      </c>
      <c r="U14" s="28"/>
      <c r="V14" s="28"/>
      <c r="W14" s="28"/>
      <c r="X14" s="5"/>
      <c r="Y14" s="49"/>
      <c r="Z14" s="99" t="s">
        <v>6</v>
      </c>
      <c r="AA14" s="100"/>
      <c r="AB14" s="100" t="s">
        <v>10</v>
      </c>
      <c r="AC14" s="102" t="s">
        <v>15</v>
      </c>
      <c r="AD14" s="47">
        <v>3</v>
      </c>
      <c r="AE14" s="117"/>
      <c r="AF14" s="28" t="s">
        <v>23</v>
      </c>
      <c r="AG14" s="5" t="s">
        <v>82</v>
      </c>
      <c r="AH14" s="130"/>
      <c r="AI14" s="5" t="s">
        <v>7</v>
      </c>
      <c r="AJ14" s="17" t="s">
        <v>94</v>
      </c>
      <c r="AK14" s="57">
        <v>5</v>
      </c>
      <c r="AL14" s="15" t="s">
        <v>14</v>
      </c>
      <c r="AM14" s="118"/>
      <c r="AN14" s="28" t="s">
        <v>6</v>
      </c>
      <c r="AO14" s="28" t="s">
        <v>5</v>
      </c>
      <c r="AP14" s="5"/>
      <c r="AQ14" s="47">
        <v>7</v>
      </c>
      <c r="AR14" s="38" t="s">
        <v>94</v>
      </c>
      <c r="AS14" s="37" t="s">
        <v>160</v>
      </c>
      <c r="AT14" s="41" t="s">
        <v>7</v>
      </c>
      <c r="AU14" s="47">
        <v>6</v>
      </c>
      <c r="AV14" s="62">
        <f>SUM(AU14+AQ14+AK14+AD14+Y14+T14+N14+H14)</f>
        <v>41</v>
      </c>
      <c r="AW14" s="172">
        <v>100</v>
      </c>
    </row>
    <row r="15" spans="1:49">
      <c r="A15" s="20" t="s">
        <v>79</v>
      </c>
      <c r="B15" s="55" t="s">
        <v>114</v>
      </c>
      <c r="C15" s="64" t="s">
        <v>115</v>
      </c>
      <c r="D15" s="15"/>
      <c r="E15" s="28"/>
      <c r="F15" s="5"/>
      <c r="G15" s="6"/>
      <c r="H15" s="47"/>
      <c r="I15" s="14"/>
      <c r="J15" s="171"/>
      <c r="K15" s="8"/>
      <c r="L15" s="8"/>
      <c r="M15" s="9"/>
      <c r="N15" s="44"/>
      <c r="O15" s="89"/>
      <c r="P15" s="25"/>
      <c r="Q15" s="25"/>
      <c r="R15" s="8"/>
      <c r="S15" s="9"/>
      <c r="T15" s="44"/>
      <c r="U15" s="28" t="s">
        <v>7</v>
      </c>
      <c r="V15" s="28" t="s">
        <v>95</v>
      </c>
      <c r="W15" s="28" t="s">
        <v>10</v>
      </c>
      <c r="X15" s="5" t="s">
        <v>133</v>
      </c>
      <c r="Y15" s="49">
        <v>8</v>
      </c>
      <c r="Z15" s="99" t="s">
        <v>5</v>
      </c>
      <c r="AA15" s="100"/>
      <c r="AB15" s="100" t="s">
        <v>14</v>
      </c>
      <c r="AC15" s="102" t="s">
        <v>5</v>
      </c>
      <c r="AD15" s="47">
        <v>10</v>
      </c>
      <c r="AE15" s="117"/>
      <c r="AF15" s="28"/>
      <c r="AG15" s="5"/>
      <c r="AH15" s="130"/>
      <c r="AI15" s="5"/>
      <c r="AJ15" s="17"/>
      <c r="AK15" s="47"/>
      <c r="AL15" s="15" t="s">
        <v>7</v>
      </c>
      <c r="AM15" s="118"/>
      <c r="AN15" s="28" t="s">
        <v>5</v>
      </c>
      <c r="AO15" s="28" t="s">
        <v>147</v>
      </c>
      <c r="AP15" s="5" t="s">
        <v>5</v>
      </c>
      <c r="AQ15" s="47">
        <v>13</v>
      </c>
      <c r="AR15" s="36" t="s">
        <v>92</v>
      </c>
      <c r="AS15" s="37"/>
      <c r="AT15" s="37" t="s">
        <v>5</v>
      </c>
      <c r="AU15" s="47">
        <v>10</v>
      </c>
      <c r="AV15" s="62">
        <f>SUM(AU15+AQ15+AK15+AD15+Y15+T15+N15+H15)</f>
        <v>41</v>
      </c>
      <c r="AW15" s="172">
        <v>50</v>
      </c>
    </row>
    <row r="16" spans="1:49">
      <c r="A16" s="20" t="s">
        <v>79</v>
      </c>
      <c r="B16" s="71" t="s">
        <v>11</v>
      </c>
      <c r="C16" s="72" t="s">
        <v>12</v>
      </c>
      <c r="D16" s="15" t="s">
        <v>7</v>
      </c>
      <c r="E16" s="28" t="s">
        <v>85</v>
      </c>
      <c r="F16" s="5" t="s">
        <v>6</v>
      </c>
      <c r="G16" s="6" t="s">
        <v>6</v>
      </c>
      <c r="H16" s="47">
        <v>13</v>
      </c>
      <c r="I16" s="14" t="s">
        <v>5</v>
      </c>
      <c r="J16" s="171"/>
      <c r="K16" s="8" t="s">
        <v>6</v>
      </c>
      <c r="L16" s="8" t="s">
        <v>6</v>
      </c>
      <c r="M16" s="9" t="s">
        <v>94</v>
      </c>
      <c r="N16" s="44">
        <v>11</v>
      </c>
      <c r="O16" s="89"/>
      <c r="P16" s="25"/>
      <c r="Q16" s="25"/>
      <c r="R16" s="8"/>
      <c r="S16" s="9"/>
      <c r="T16" s="44"/>
      <c r="U16" s="28"/>
      <c r="V16" s="28"/>
      <c r="W16" s="28"/>
      <c r="X16" s="5"/>
      <c r="Y16" s="49"/>
      <c r="Z16" s="99"/>
      <c r="AA16" s="100"/>
      <c r="AB16" s="100"/>
      <c r="AC16" s="102"/>
      <c r="AD16" s="47"/>
      <c r="AE16" s="117"/>
      <c r="AF16" s="28" t="s">
        <v>7</v>
      </c>
      <c r="AG16" s="5" t="s">
        <v>150</v>
      </c>
      <c r="AH16" s="130"/>
      <c r="AI16" s="5" t="s">
        <v>147</v>
      </c>
      <c r="AJ16" s="17" t="s">
        <v>93</v>
      </c>
      <c r="AK16" s="47">
        <v>9</v>
      </c>
      <c r="AL16" s="15"/>
      <c r="AM16" s="118"/>
      <c r="AN16" s="28"/>
      <c r="AO16" s="28"/>
      <c r="AP16" s="5"/>
      <c r="AQ16" s="47"/>
      <c r="AR16" s="38" t="s">
        <v>93</v>
      </c>
      <c r="AS16" s="37" t="s">
        <v>158</v>
      </c>
      <c r="AT16" s="37" t="s">
        <v>6</v>
      </c>
      <c r="AU16" s="47">
        <v>7</v>
      </c>
      <c r="AV16" s="62">
        <f>SUM(AU16+AQ16+AK16+AD16+Y16+T16+N16+H16)</f>
        <v>40</v>
      </c>
      <c r="AW16" s="172">
        <v>50</v>
      </c>
    </row>
    <row r="17" spans="1:68">
      <c r="A17" s="20" t="s">
        <v>79</v>
      </c>
      <c r="B17" s="133" t="s">
        <v>71</v>
      </c>
      <c r="C17" s="134" t="s">
        <v>99</v>
      </c>
      <c r="D17" s="14"/>
      <c r="E17" s="7"/>
      <c r="F17" s="8"/>
      <c r="G17" s="9"/>
      <c r="H17" s="44"/>
      <c r="I17" s="14"/>
      <c r="J17" s="171"/>
      <c r="K17" s="8"/>
      <c r="L17" s="8"/>
      <c r="M17" s="9"/>
      <c r="N17" s="44"/>
      <c r="O17" s="89"/>
      <c r="P17" s="25" t="s">
        <v>15</v>
      </c>
      <c r="Q17" s="25" t="s">
        <v>112</v>
      </c>
      <c r="R17" s="8" t="s">
        <v>93</v>
      </c>
      <c r="S17" s="9" t="s">
        <v>7</v>
      </c>
      <c r="T17" s="44">
        <v>9</v>
      </c>
      <c r="U17" s="28" t="s">
        <v>5</v>
      </c>
      <c r="V17" s="28"/>
      <c r="W17" s="28" t="s">
        <v>7</v>
      </c>
      <c r="X17" s="5" t="s">
        <v>132</v>
      </c>
      <c r="Y17" s="49">
        <v>10</v>
      </c>
      <c r="Z17" s="99"/>
      <c r="AA17" s="100"/>
      <c r="AB17" s="100"/>
      <c r="AC17" s="102"/>
      <c r="AD17" s="47"/>
      <c r="AE17" s="117"/>
      <c r="AF17" s="28"/>
      <c r="AG17" s="5"/>
      <c r="AH17" s="130"/>
      <c r="AI17" s="5"/>
      <c r="AJ17" s="17"/>
      <c r="AK17" s="47"/>
      <c r="AL17" s="15"/>
      <c r="AM17" s="118"/>
      <c r="AN17" s="28"/>
      <c r="AO17" s="28"/>
      <c r="AP17" s="5"/>
      <c r="AQ17" s="47"/>
      <c r="AR17" s="36"/>
      <c r="AS17" s="37"/>
      <c r="AT17" s="37"/>
      <c r="AU17" s="47"/>
      <c r="AV17" s="62">
        <f>SUM(AU17+AQ17+AK17+AD17+Y17+T17+N17+H17)</f>
        <v>19</v>
      </c>
    </row>
    <row r="18" spans="1:68">
      <c r="A18" s="20" t="s">
        <v>79</v>
      </c>
      <c r="B18" s="21" t="s">
        <v>117</v>
      </c>
      <c r="C18" s="22" t="s">
        <v>116</v>
      </c>
      <c r="D18" s="14"/>
      <c r="E18" s="7"/>
      <c r="F18" s="8"/>
      <c r="G18" s="9"/>
      <c r="H18" s="44"/>
      <c r="I18" s="14"/>
      <c r="J18" s="171"/>
      <c r="K18" s="8"/>
      <c r="L18" s="8"/>
      <c r="M18" s="9"/>
      <c r="N18" s="44"/>
      <c r="O18" s="89"/>
      <c r="P18" s="25"/>
      <c r="Q18" s="25"/>
      <c r="R18" s="8"/>
      <c r="S18" s="9"/>
      <c r="T18" s="44"/>
      <c r="U18" s="28" t="s">
        <v>14</v>
      </c>
      <c r="V18" s="28" t="s">
        <v>126</v>
      </c>
      <c r="W18" s="28" t="s">
        <v>37</v>
      </c>
      <c r="X18" s="5" t="s">
        <v>37</v>
      </c>
      <c r="Y18" s="49">
        <v>1</v>
      </c>
      <c r="Z18" s="99" t="s">
        <v>7</v>
      </c>
      <c r="AA18" s="100" t="s">
        <v>145</v>
      </c>
      <c r="AB18" s="100" t="s">
        <v>15</v>
      </c>
      <c r="AC18" s="102" t="s">
        <v>7</v>
      </c>
      <c r="AD18" s="47">
        <v>8</v>
      </c>
      <c r="AE18" s="117"/>
      <c r="AF18" s="28"/>
      <c r="AG18" s="5"/>
      <c r="AH18" s="130"/>
      <c r="AI18" s="5"/>
      <c r="AJ18" s="17"/>
      <c r="AK18" s="47"/>
      <c r="AL18" s="15" t="s">
        <v>6</v>
      </c>
      <c r="AM18" s="118"/>
      <c r="AN18" s="28" t="s">
        <v>7</v>
      </c>
      <c r="AO18" s="28" t="s">
        <v>24</v>
      </c>
      <c r="AP18" s="5" t="s">
        <v>7</v>
      </c>
      <c r="AQ18" s="47">
        <v>8</v>
      </c>
      <c r="AR18" s="36"/>
      <c r="AS18" s="37"/>
      <c r="AT18" s="37"/>
      <c r="AU18" s="47"/>
      <c r="AV18" s="62">
        <f t="shared" si="0"/>
        <v>17</v>
      </c>
    </row>
    <row r="19" spans="1:68">
      <c r="A19" s="20" t="s">
        <v>79</v>
      </c>
      <c r="B19" s="21" t="s">
        <v>142</v>
      </c>
      <c r="C19" s="30" t="s">
        <v>33</v>
      </c>
      <c r="D19" s="14"/>
      <c r="E19" s="7"/>
      <c r="F19" s="8"/>
      <c r="G19" s="9"/>
      <c r="H19" s="44"/>
      <c r="I19" s="14"/>
      <c r="J19" s="171"/>
      <c r="K19" s="8"/>
      <c r="L19" s="8"/>
      <c r="M19" s="9"/>
      <c r="N19" s="44"/>
      <c r="O19" s="89"/>
      <c r="P19" s="25"/>
      <c r="Q19" s="25"/>
      <c r="R19" s="8"/>
      <c r="S19" s="9"/>
      <c r="T19" s="44"/>
      <c r="U19" s="28"/>
      <c r="V19" s="28"/>
      <c r="W19" s="28"/>
      <c r="X19" s="5"/>
      <c r="Y19" s="49"/>
      <c r="Z19" s="99" t="s">
        <v>10</v>
      </c>
      <c r="AA19" s="100"/>
      <c r="AB19" s="100" t="s">
        <v>23</v>
      </c>
      <c r="AC19" s="102" t="s">
        <v>14</v>
      </c>
      <c r="AD19" s="47">
        <v>1</v>
      </c>
      <c r="AE19" s="117"/>
      <c r="AF19" s="28" t="s">
        <v>6</v>
      </c>
      <c r="AG19" s="5"/>
      <c r="AH19" s="130"/>
      <c r="AI19" s="5" t="s">
        <v>14</v>
      </c>
      <c r="AJ19" s="17" t="s">
        <v>14</v>
      </c>
      <c r="AK19" s="47">
        <v>2</v>
      </c>
      <c r="AL19" s="15" t="s">
        <v>5</v>
      </c>
      <c r="AM19" s="118"/>
      <c r="AN19" s="28" t="s">
        <v>15</v>
      </c>
      <c r="AO19" s="28" t="s">
        <v>7</v>
      </c>
      <c r="AP19" s="5" t="s">
        <v>6</v>
      </c>
      <c r="AQ19" s="47">
        <v>10</v>
      </c>
      <c r="AR19" s="36" t="s">
        <v>10</v>
      </c>
      <c r="AS19" s="37" t="s">
        <v>163</v>
      </c>
      <c r="AT19" s="37" t="s">
        <v>10</v>
      </c>
      <c r="AU19" s="47">
        <v>2</v>
      </c>
      <c r="AV19" s="62">
        <f t="shared" si="0"/>
        <v>15</v>
      </c>
      <c r="AW19" s="63"/>
      <c r="AX19" s="63"/>
    </row>
    <row r="20" spans="1:68">
      <c r="A20" s="20" t="s">
        <v>79</v>
      </c>
      <c r="B20" s="21" t="s">
        <v>118</v>
      </c>
      <c r="C20" s="30" t="s">
        <v>119</v>
      </c>
      <c r="D20" s="14"/>
      <c r="E20" s="7"/>
      <c r="F20" s="8"/>
      <c r="G20" s="9"/>
      <c r="H20" s="44"/>
      <c r="I20" s="14"/>
      <c r="J20" s="171"/>
      <c r="K20" s="8"/>
      <c r="L20" s="8"/>
      <c r="M20" s="9"/>
      <c r="N20" s="44"/>
      <c r="O20" s="89"/>
      <c r="P20" s="25"/>
      <c r="Q20" s="25"/>
      <c r="R20" s="8"/>
      <c r="S20" s="9"/>
      <c r="T20" s="44"/>
      <c r="U20" s="28" t="s">
        <v>15</v>
      </c>
      <c r="V20" s="28"/>
      <c r="W20" s="28" t="s">
        <v>5</v>
      </c>
      <c r="X20" s="5" t="s">
        <v>134</v>
      </c>
      <c r="Y20" s="49">
        <v>5</v>
      </c>
      <c r="Z20" s="99"/>
      <c r="AA20" s="100"/>
      <c r="AB20" s="100"/>
      <c r="AC20" s="102"/>
      <c r="AD20" s="47"/>
      <c r="AE20" s="117"/>
      <c r="AF20" s="28" t="s">
        <v>14</v>
      </c>
      <c r="AG20" s="5"/>
      <c r="AH20" s="130"/>
      <c r="AI20" s="5" t="s">
        <v>5</v>
      </c>
      <c r="AJ20" s="17" t="s">
        <v>67</v>
      </c>
      <c r="AK20" s="47">
        <v>5</v>
      </c>
      <c r="AL20" s="15"/>
      <c r="AM20" s="118"/>
      <c r="AN20" s="28"/>
      <c r="AO20" s="28"/>
      <c r="AP20" s="5"/>
      <c r="AQ20" s="47"/>
      <c r="AR20" s="36"/>
      <c r="AS20" s="37"/>
      <c r="AT20" s="37"/>
      <c r="AU20" s="47"/>
      <c r="AV20" s="62">
        <f t="shared" si="0"/>
        <v>10</v>
      </c>
    </row>
    <row r="21" spans="1:68">
      <c r="A21" s="20" t="s">
        <v>79</v>
      </c>
      <c r="B21" s="21" t="s">
        <v>30</v>
      </c>
      <c r="C21" s="22" t="s">
        <v>54</v>
      </c>
      <c r="D21" s="14"/>
      <c r="E21" s="7"/>
      <c r="F21" s="8"/>
      <c r="G21" s="9"/>
      <c r="H21" s="44"/>
      <c r="I21" s="14"/>
      <c r="J21" s="171"/>
      <c r="K21" s="8"/>
      <c r="L21" s="9"/>
      <c r="M21" s="9"/>
      <c r="N21" s="44"/>
      <c r="O21" s="89"/>
      <c r="P21" s="25" t="s">
        <v>6</v>
      </c>
      <c r="Q21" s="25" t="s">
        <v>107</v>
      </c>
      <c r="R21" s="8" t="s">
        <v>92</v>
      </c>
      <c r="S21" s="9" t="s">
        <v>14</v>
      </c>
      <c r="T21" s="44">
        <v>7</v>
      </c>
      <c r="U21" s="28" t="s">
        <v>23</v>
      </c>
      <c r="V21" s="28"/>
      <c r="W21" s="28" t="s">
        <v>6</v>
      </c>
      <c r="X21" s="5" t="s">
        <v>37</v>
      </c>
      <c r="Y21" s="49">
        <v>2</v>
      </c>
      <c r="Z21" s="99"/>
      <c r="AA21" s="100"/>
      <c r="AB21" s="100"/>
      <c r="AC21" s="102"/>
      <c r="AD21" s="47"/>
      <c r="AE21" s="117"/>
      <c r="AF21" s="28"/>
      <c r="AG21" s="5"/>
      <c r="AH21" s="130"/>
      <c r="AI21" s="5"/>
      <c r="AJ21" s="17"/>
      <c r="AK21" s="57"/>
      <c r="AL21" s="15"/>
      <c r="AM21" s="118"/>
      <c r="AN21" s="28"/>
      <c r="AO21" s="28"/>
      <c r="AP21" s="5"/>
      <c r="AQ21" s="47"/>
      <c r="AR21" s="36"/>
      <c r="AS21" s="37"/>
      <c r="AT21" s="41"/>
      <c r="AU21" s="47"/>
      <c r="AV21" s="62">
        <f t="shared" si="0"/>
        <v>9</v>
      </c>
      <c r="AY21" s="63"/>
      <c r="AZ21" s="63"/>
      <c r="BA21" s="63"/>
    </row>
    <row r="22" spans="1:68" s="63" customFormat="1">
      <c r="A22" s="20" t="s">
        <v>79</v>
      </c>
      <c r="B22" s="21" t="s">
        <v>70</v>
      </c>
      <c r="C22" s="22" t="s">
        <v>56</v>
      </c>
      <c r="D22" s="14" t="s">
        <v>67</v>
      </c>
      <c r="E22" s="7" t="s">
        <v>86</v>
      </c>
      <c r="F22" s="8" t="s">
        <v>14</v>
      </c>
      <c r="G22" s="9" t="s">
        <v>7</v>
      </c>
      <c r="H22" s="44">
        <v>8</v>
      </c>
      <c r="I22" s="14"/>
      <c r="J22" s="171"/>
      <c r="K22" s="8"/>
      <c r="L22" s="9"/>
      <c r="M22" s="9"/>
      <c r="N22" s="44"/>
      <c r="O22" s="89"/>
      <c r="P22" s="25"/>
      <c r="Q22" s="25"/>
      <c r="R22" s="8"/>
      <c r="S22" s="9"/>
      <c r="T22" s="44"/>
      <c r="U22" s="28"/>
      <c r="V22" s="28"/>
      <c r="W22" s="28"/>
      <c r="X22" s="5"/>
      <c r="Y22" s="49"/>
      <c r="Z22" s="99"/>
      <c r="AA22" s="100"/>
      <c r="AB22" s="100"/>
      <c r="AC22" s="102"/>
      <c r="AD22" s="47"/>
      <c r="AE22" s="117"/>
      <c r="AF22" s="28"/>
      <c r="AG22" s="5"/>
      <c r="AH22" s="130"/>
      <c r="AI22" s="5"/>
      <c r="AJ22" s="17"/>
      <c r="AK22" s="57"/>
      <c r="AL22" s="15"/>
      <c r="AM22" s="118"/>
      <c r="AN22" s="28"/>
      <c r="AO22" s="28"/>
      <c r="AP22" s="5"/>
      <c r="AQ22" s="47"/>
      <c r="AR22" s="36"/>
      <c r="AS22" s="37"/>
      <c r="AT22" s="41"/>
      <c r="AU22" s="47"/>
      <c r="AV22" s="62">
        <f t="shared" si="0"/>
        <v>8</v>
      </c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>
      <c r="A23" s="20" t="s">
        <v>79</v>
      </c>
      <c r="B23" s="55" t="s">
        <v>143</v>
      </c>
      <c r="C23" s="64" t="s">
        <v>16</v>
      </c>
      <c r="D23" s="14"/>
      <c r="E23" s="7"/>
      <c r="F23" s="8"/>
      <c r="G23" s="9"/>
      <c r="H23" s="44"/>
      <c r="I23" s="14"/>
      <c r="J23" s="171"/>
      <c r="K23" s="8"/>
      <c r="L23" s="8"/>
      <c r="M23" s="9"/>
      <c r="N23" s="44"/>
      <c r="O23" s="89"/>
      <c r="P23" s="25"/>
      <c r="Q23" s="25"/>
      <c r="R23" s="8"/>
      <c r="S23" s="9"/>
      <c r="T23" s="44"/>
      <c r="U23" s="28"/>
      <c r="V23" s="28"/>
      <c r="W23" s="28"/>
      <c r="X23" s="5"/>
      <c r="Y23" s="49"/>
      <c r="Z23" s="99" t="s">
        <v>23</v>
      </c>
      <c r="AA23" s="100"/>
      <c r="AB23" s="100" t="s">
        <v>7</v>
      </c>
      <c r="AC23" s="102"/>
      <c r="AD23" s="47">
        <v>3</v>
      </c>
      <c r="AE23" s="117"/>
      <c r="AF23" s="28" t="s">
        <v>24</v>
      </c>
      <c r="AG23" s="5" t="s">
        <v>81</v>
      </c>
      <c r="AH23" s="130"/>
      <c r="AI23" s="5" t="s">
        <v>10</v>
      </c>
      <c r="AJ23" s="17" t="s">
        <v>15</v>
      </c>
      <c r="AK23" s="47">
        <v>2</v>
      </c>
      <c r="AL23" s="15"/>
      <c r="AM23" s="118"/>
      <c r="AN23" s="28"/>
      <c r="AO23" s="28"/>
      <c r="AP23" s="5"/>
      <c r="AQ23" s="47"/>
      <c r="AR23" s="36" t="s">
        <v>15</v>
      </c>
      <c r="AS23" s="37" t="s">
        <v>67</v>
      </c>
      <c r="AT23" s="37"/>
      <c r="AU23" s="47">
        <v>0</v>
      </c>
      <c r="AV23" s="62">
        <f t="shared" si="0"/>
        <v>5</v>
      </c>
    </row>
    <row r="24" spans="1:68">
      <c r="A24" s="20" t="s">
        <v>79</v>
      </c>
      <c r="B24" s="55" t="s">
        <v>35</v>
      </c>
      <c r="C24" s="56" t="s">
        <v>36</v>
      </c>
      <c r="D24" s="15" t="s">
        <v>14</v>
      </c>
      <c r="E24" s="28" t="s">
        <v>89</v>
      </c>
      <c r="F24" s="5" t="s">
        <v>10</v>
      </c>
      <c r="G24" s="6" t="s">
        <v>23</v>
      </c>
      <c r="H24" s="47">
        <v>1</v>
      </c>
      <c r="I24" s="15"/>
      <c r="J24" s="118"/>
      <c r="K24" s="5"/>
      <c r="L24" s="5"/>
      <c r="M24" s="6"/>
      <c r="N24" s="47"/>
      <c r="O24" s="88"/>
      <c r="P24" s="26"/>
      <c r="Q24" s="26"/>
      <c r="R24" s="5"/>
      <c r="S24" s="6"/>
      <c r="T24" s="47"/>
      <c r="U24" s="28"/>
      <c r="V24" s="28"/>
      <c r="W24" s="28"/>
      <c r="X24" s="5"/>
      <c r="Y24" s="49"/>
      <c r="Z24" s="99"/>
      <c r="AA24" s="100"/>
      <c r="AB24" s="100"/>
      <c r="AC24" s="102"/>
      <c r="AD24" s="47"/>
      <c r="AE24" s="117"/>
      <c r="AF24" s="28" t="s">
        <v>15</v>
      </c>
      <c r="AG24" s="5"/>
      <c r="AH24" s="130"/>
      <c r="AI24" s="5" t="s">
        <v>6</v>
      </c>
      <c r="AJ24" s="17" t="s">
        <v>24</v>
      </c>
      <c r="AK24" s="47">
        <v>2</v>
      </c>
      <c r="AL24" s="15" t="s">
        <v>23</v>
      </c>
      <c r="AM24" s="118"/>
      <c r="AN24" s="28" t="s">
        <v>23</v>
      </c>
      <c r="AO24" s="28" t="s">
        <v>14</v>
      </c>
      <c r="AP24" s="5"/>
      <c r="AQ24" s="47">
        <v>0</v>
      </c>
      <c r="AR24" s="36"/>
      <c r="AS24" s="37"/>
      <c r="AT24" s="37"/>
      <c r="AU24" s="47"/>
      <c r="AV24" s="62">
        <f t="shared" si="0"/>
        <v>3</v>
      </c>
    </row>
    <row r="25" spans="1:68">
      <c r="A25" s="20" t="s">
        <v>79</v>
      </c>
      <c r="B25" s="21" t="s">
        <v>71</v>
      </c>
      <c r="C25" s="22" t="s">
        <v>72</v>
      </c>
      <c r="D25" s="15"/>
      <c r="E25" s="28"/>
      <c r="F25" s="5"/>
      <c r="G25" s="6"/>
      <c r="H25" s="47"/>
      <c r="I25" s="15"/>
      <c r="J25" s="118"/>
      <c r="K25" s="5"/>
      <c r="L25" s="5"/>
      <c r="M25" s="6"/>
      <c r="N25" s="47"/>
      <c r="O25" s="88"/>
      <c r="P25" s="26"/>
      <c r="Q25" s="26"/>
      <c r="R25" s="5"/>
      <c r="S25" s="6"/>
      <c r="T25" s="47"/>
      <c r="U25" s="28"/>
      <c r="V25" s="28"/>
      <c r="W25" s="28"/>
      <c r="X25" s="5"/>
      <c r="Y25" s="49"/>
      <c r="Z25" s="99" t="s">
        <v>15</v>
      </c>
      <c r="AA25" s="100"/>
      <c r="AB25" s="100" t="s">
        <v>6</v>
      </c>
      <c r="AC25" s="102"/>
      <c r="AD25" s="47">
        <v>2</v>
      </c>
      <c r="AE25" s="117"/>
      <c r="AF25" s="28"/>
      <c r="AG25" s="5"/>
      <c r="AH25" s="130"/>
      <c r="AI25" s="5"/>
      <c r="AJ25" s="17"/>
      <c r="AK25" s="47"/>
      <c r="AL25" s="15" t="s">
        <v>24</v>
      </c>
      <c r="AM25" s="118"/>
      <c r="AN25" s="28" t="s">
        <v>14</v>
      </c>
      <c r="AO25" s="28" t="s">
        <v>10</v>
      </c>
      <c r="AP25" s="5"/>
      <c r="AQ25" s="47">
        <v>1</v>
      </c>
      <c r="AR25" s="36"/>
      <c r="AS25" s="37"/>
      <c r="AT25" s="37"/>
      <c r="AU25" s="47"/>
      <c r="AV25" s="62">
        <f t="shared" si="0"/>
        <v>3</v>
      </c>
    </row>
    <row r="26" spans="1:68">
      <c r="A26" s="20" t="s">
        <v>79</v>
      </c>
      <c r="B26" s="21" t="s">
        <v>8</v>
      </c>
      <c r="C26" s="30" t="s">
        <v>13</v>
      </c>
      <c r="D26" s="15" t="s">
        <v>6</v>
      </c>
      <c r="E26" s="28" t="s">
        <v>88</v>
      </c>
      <c r="F26" s="5" t="s">
        <v>15</v>
      </c>
      <c r="G26" s="6" t="s">
        <v>15</v>
      </c>
      <c r="H26" s="47">
        <v>2</v>
      </c>
      <c r="I26" s="15"/>
      <c r="J26" s="118"/>
      <c r="K26" s="5"/>
      <c r="L26" s="5"/>
      <c r="M26" s="6"/>
      <c r="N26" s="47"/>
      <c r="O26" s="88"/>
      <c r="P26" s="26"/>
      <c r="Q26" s="26"/>
      <c r="R26" s="5"/>
      <c r="S26" s="6"/>
      <c r="T26" s="47"/>
      <c r="U26" s="28"/>
      <c r="V26" s="28"/>
      <c r="W26" s="28"/>
      <c r="X26" s="5"/>
      <c r="Y26" s="49"/>
      <c r="Z26" s="99"/>
      <c r="AA26" s="100"/>
      <c r="AB26" s="100"/>
      <c r="AC26" s="102"/>
      <c r="AD26" s="47"/>
      <c r="AE26" s="117"/>
      <c r="AF26" s="28" t="s">
        <v>147</v>
      </c>
      <c r="AG26" s="5"/>
      <c r="AH26" s="130"/>
      <c r="AI26" s="5" t="s">
        <v>24</v>
      </c>
      <c r="AJ26" s="17" t="s">
        <v>23</v>
      </c>
      <c r="AK26" s="47">
        <v>0</v>
      </c>
      <c r="AL26" s="15" t="s">
        <v>147</v>
      </c>
      <c r="AM26" s="118"/>
      <c r="AN26" s="28" t="s">
        <v>24</v>
      </c>
      <c r="AO26" s="28" t="s">
        <v>23</v>
      </c>
      <c r="AP26" s="5"/>
      <c r="AQ26" s="47">
        <v>0</v>
      </c>
      <c r="AR26" s="36"/>
      <c r="AS26" s="37"/>
      <c r="AT26" s="37"/>
      <c r="AU26" s="47"/>
      <c r="AV26" s="62">
        <f t="shared" si="0"/>
        <v>2</v>
      </c>
    </row>
    <row r="27" spans="1:68">
      <c r="A27" s="20" t="s">
        <v>79</v>
      </c>
      <c r="B27" s="21" t="s">
        <v>44</v>
      </c>
      <c r="C27" s="22" t="s">
        <v>45</v>
      </c>
      <c r="D27" s="15" t="s">
        <v>10</v>
      </c>
      <c r="E27" s="28" t="s">
        <v>84</v>
      </c>
      <c r="F27" s="5" t="s">
        <v>23</v>
      </c>
      <c r="G27" s="6" t="s">
        <v>14</v>
      </c>
      <c r="H27" s="47">
        <v>1</v>
      </c>
      <c r="I27" s="15"/>
      <c r="J27" s="118"/>
      <c r="K27" s="5"/>
      <c r="L27" s="5"/>
      <c r="M27" s="6"/>
      <c r="N27" s="47"/>
      <c r="O27" s="88"/>
      <c r="P27" s="26" t="s">
        <v>14</v>
      </c>
      <c r="Q27" s="26" t="s">
        <v>105</v>
      </c>
      <c r="R27" s="5" t="s">
        <v>14</v>
      </c>
      <c r="S27" s="6" t="s">
        <v>10</v>
      </c>
      <c r="T27" s="47">
        <v>1</v>
      </c>
      <c r="U27" s="28"/>
      <c r="V27" s="28"/>
      <c r="W27" s="28"/>
      <c r="X27" s="5"/>
      <c r="Y27" s="47"/>
      <c r="Z27" s="99"/>
      <c r="AA27" s="100"/>
      <c r="AB27" s="100"/>
      <c r="AC27" s="102"/>
      <c r="AD27" s="47"/>
      <c r="AE27" s="117"/>
      <c r="AF27" s="28"/>
      <c r="AG27" s="5"/>
      <c r="AH27" s="130"/>
      <c r="AI27" s="5"/>
      <c r="AJ27" s="17"/>
      <c r="AK27" s="47"/>
      <c r="AL27" s="15"/>
      <c r="AM27" s="118"/>
      <c r="AN27" s="28"/>
      <c r="AO27" s="28"/>
      <c r="AP27" s="5"/>
      <c r="AQ27" s="47"/>
      <c r="AR27" s="36"/>
      <c r="AS27" s="37"/>
      <c r="AT27" s="37"/>
      <c r="AU27" s="47"/>
      <c r="AV27" s="62">
        <f t="shared" si="0"/>
        <v>2</v>
      </c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</row>
    <row r="28" spans="1:68">
      <c r="A28" s="20" t="s">
        <v>79</v>
      </c>
      <c r="B28" s="21" t="s">
        <v>152</v>
      </c>
      <c r="C28" s="22" t="s">
        <v>153</v>
      </c>
      <c r="D28" s="15"/>
      <c r="E28" s="28"/>
      <c r="F28" s="5"/>
      <c r="G28" s="6"/>
      <c r="H28" s="47"/>
      <c r="I28" s="15"/>
      <c r="J28" s="118"/>
      <c r="K28" s="5"/>
      <c r="L28" s="5"/>
      <c r="M28" s="6"/>
      <c r="N28" s="47"/>
      <c r="O28" s="88"/>
      <c r="P28" s="26"/>
      <c r="Q28" s="26"/>
      <c r="R28" s="5"/>
      <c r="S28" s="6"/>
      <c r="T28" s="47"/>
      <c r="U28" s="28"/>
      <c r="V28" s="28"/>
      <c r="W28" s="28"/>
      <c r="X28" s="5"/>
      <c r="Y28" s="47"/>
      <c r="Z28" s="99"/>
      <c r="AA28" s="100"/>
      <c r="AB28" s="100"/>
      <c r="AC28" s="102"/>
      <c r="AD28" s="47"/>
      <c r="AE28" s="117"/>
      <c r="AF28" s="28"/>
      <c r="AG28" s="5"/>
      <c r="AH28" s="130"/>
      <c r="AI28" s="5"/>
      <c r="AJ28" s="17"/>
      <c r="AK28" s="47"/>
      <c r="AL28" s="15" t="s">
        <v>15</v>
      </c>
      <c r="AM28" s="118"/>
      <c r="AN28" s="28" t="s">
        <v>67</v>
      </c>
      <c r="AO28" s="28" t="s">
        <v>15</v>
      </c>
      <c r="AP28" s="5"/>
      <c r="AQ28" s="47">
        <v>0</v>
      </c>
      <c r="AR28" s="36"/>
      <c r="AS28" s="37"/>
      <c r="AT28" s="37"/>
      <c r="AU28" s="47"/>
      <c r="AV28" s="62">
        <f t="shared" si="0"/>
        <v>0</v>
      </c>
    </row>
    <row r="29" spans="1:68">
      <c r="A29" s="20" t="s">
        <v>79</v>
      </c>
      <c r="B29" s="21" t="s">
        <v>25</v>
      </c>
      <c r="C29" s="22" t="s">
        <v>26</v>
      </c>
      <c r="D29" s="15" t="s">
        <v>67</v>
      </c>
      <c r="E29" s="28" t="s">
        <v>37</v>
      </c>
      <c r="F29" s="5" t="s">
        <v>37</v>
      </c>
      <c r="G29" s="6" t="s">
        <v>37</v>
      </c>
      <c r="H29" s="47">
        <v>0</v>
      </c>
      <c r="I29" s="15"/>
      <c r="J29" s="118"/>
      <c r="K29" s="5"/>
      <c r="L29" s="5"/>
      <c r="M29" s="6"/>
      <c r="N29" s="47"/>
      <c r="O29" s="88"/>
      <c r="P29" s="26"/>
      <c r="Q29" s="26"/>
      <c r="R29" s="5"/>
      <c r="S29" s="6"/>
      <c r="T29" s="47"/>
      <c r="U29" s="28"/>
      <c r="V29" s="28"/>
      <c r="W29" s="28"/>
      <c r="X29" s="5"/>
      <c r="Y29" s="47"/>
      <c r="Z29" s="99"/>
      <c r="AA29" s="100"/>
      <c r="AB29" s="100"/>
      <c r="AC29" s="102"/>
      <c r="AD29" s="47"/>
      <c r="AE29" s="117"/>
      <c r="AF29" s="28"/>
      <c r="AG29" s="5"/>
      <c r="AH29" s="130"/>
      <c r="AI29" s="5"/>
      <c r="AJ29" s="17"/>
      <c r="AK29" s="47"/>
      <c r="AL29" s="15"/>
      <c r="AM29" s="118"/>
      <c r="AN29" s="28"/>
      <c r="AO29" s="28"/>
      <c r="AP29" s="5"/>
      <c r="AQ29" s="47"/>
      <c r="AR29" s="36"/>
      <c r="AS29" s="37"/>
      <c r="AT29" s="37"/>
      <c r="AU29" s="47"/>
      <c r="AV29" s="62">
        <f t="shared" si="0"/>
        <v>0</v>
      </c>
    </row>
    <row r="30" spans="1:68" ht="15.6" thickBot="1">
      <c r="A30" s="175" t="s">
        <v>79</v>
      </c>
      <c r="B30" s="176" t="s">
        <v>120</v>
      </c>
      <c r="C30" s="177" t="s">
        <v>121</v>
      </c>
      <c r="D30" s="14"/>
      <c r="E30" s="7"/>
      <c r="F30" s="8"/>
      <c r="G30" s="9"/>
      <c r="H30" s="44"/>
      <c r="I30" s="14"/>
      <c r="J30" s="171"/>
      <c r="K30" s="8"/>
      <c r="L30" s="8"/>
      <c r="M30" s="9"/>
      <c r="N30" s="44"/>
      <c r="O30" s="91"/>
      <c r="P30" s="52"/>
      <c r="Q30" s="52"/>
      <c r="R30" s="53"/>
      <c r="S30" s="54"/>
      <c r="T30" s="85"/>
      <c r="U30" s="28" t="s">
        <v>24</v>
      </c>
      <c r="V30" s="28"/>
      <c r="W30" s="28" t="s">
        <v>23</v>
      </c>
      <c r="X30" s="92"/>
      <c r="Y30" s="93"/>
      <c r="Z30" s="112"/>
      <c r="AA30" s="113"/>
      <c r="AB30" s="113"/>
      <c r="AC30" s="114"/>
      <c r="AD30" s="115"/>
      <c r="AE30" s="123"/>
      <c r="AF30" s="124"/>
      <c r="AG30" s="125"/>
      <c r="AH30" s="125"/>
      <c r="AI30" s="125"/>
      <c r="AJ30" s="126"/>
      <c r="AK30" s="115"/>
      <c r="AL30" s="123"/>
      <c r="AM30" s="124"/>
      <c r="AN30" s="124"/>
      <c r="AO30" s="124"/>
      <c r="AP30" s="125"/>
      <c r="AQ30" s="115"/>
      <c r="AR30" s="135"/>
      <c r="AS30" s="136"/>
      <c r="AT30" s="136"/>
      <c r="AU30" s="115"/>
      <c r="AV30" s="174">
        <f t="shared" si="0"/>
        <v>0</v>
      </c>
    </row>
    <row r="31" spans="1:68" s="63" customFormat="1">
      <c r="A31" s="74" t="s">
        <v>77</v>
      </c>
      <c r="B31" s="75" t="s">
        <v>50</v>
      </c>
      <c r="C31" s="76" t="s">
        <v>19</v>
      </c>
      <c r="D31" s="12" t="s">
        <v>5</v>
      </c>
      <c r="E31" s="4" t="s">
        <v>85</v>
      </c>
      <c r="F31" s="2" t="s">
        <v>5</v>
      </c>
      <c r="G31" s="3" t="s">
        <v>5</v>
      </c>
      <c r="H31" s="46">
        <v>21</v>
      </c>
      <c r="I31" s="12" t="s">
        <v>5</v>
      </c>
      <c r="J31" s="128"/>
      <c r="K31" s="4" t="s">
        <v>5</v>
      </c>
      <c r="L31" s="2" t="s">
        <v>6</v>
      </c>
      <c r="M31" s="3" t="s">
        <v>92</v>
      </c>
      <c r="N31" s="46">
        <v>17</v>
      </c>
      <c r="O31" s="87"/>
      <c r="P31" s="24" t="s">
        <v>5</v>
      </c>
      <c r="Q31" s="24" t="s">
        <v>103</v>
      </c>
      <c r="R31" s="2" t="s">
        <v>15</v>
      </c>
      <c r="S31" s="3" t="s">
        <v>5</v>
      </c>
      <c r="T31" s="50">
        <v>14</v>
      </c>
      <c r="U31" s="12" t="s">
        <v>5</v>
      </c>
      <c r="V31" s="4" t="s">
        <v>127</v>
      </c>
      <c r="W31" s="4" t="s">
        <v>5</v>
      </c>
      <c r="X31" s="2" t="s">
        <v>135</v>
      </c>
      <c r="Y31" s="50">
        <v>23</v>
      </c>
      <c r="Z31" s="97"/>
      <c r="AA31" s="98"/>
      <c r="AB31" s="98"/>
      <c r="AC31" s="101"/>
      <c r="AD31" s="46"/>
      <c r="AE31" s="128"/>
      <c r="AF31" s="4" t="s">
        <v>5</v>
      </c>
      <c r="AG31" s="129"/>
      <c r="AH31" s="2" t="s">
        <v>5</v>
      </c>
      <c r="AI31" s="2" t="s">
        <v>5</v>
      </c>
      <c r="AJ31" s="16" t="s">
        <v>92</v>
      </c>
      <c r="AK31" s="58">
        <v>20</v>
      </c>
      <c r="AL31" s="12" t="s">
        <v>5</v>
      </c>
      <c r="AM31" s="4"/>
      <c r="AN31" s="4" t="s">
        <v>5</v>
      </c>
      <c r="AO31" s="4" t="s">
        <v>5</v>
      </c>
      <c r="AP31" s="2" t="s">
        <v>5</v>
      </c>
      <c r="AQ31" s="46">
        <v>20</v>
      </c>
      <c r="AR31" s="35"/>
      <c r="AS31" s="33"/>
      <c r="AT31" s="34"/>
      <c r="AU31" s="46"/>
      <c r="AV31" s="173">
        <f t="shared" si="0"/>
        <v>115</v>
      </c>
      <c r="AW31" s="172">
        <v>300</v>
      </c>
    </row>
    <row r="32" spans="1:68">
      <c r="A32" s="61" t="s">
        <v>77</v>
      </c>
      <c r="B32" s="55" t="s">
        <v>68</v>
      </c>
      <c r="C32" s="64" t="s">
        <v>53</v>
      </c>
      <c r="D32" s="15" t="s">
        <v>15</v>
      </c>
      <c r="E32" s="28" t="s">
        <v>90</v>
      </c>
      <c r="F32" s="5" t="s">
        <v>23</v>
      </c>
      <c r="G32" s="6"/>
      <c r="H32" s="47">
        <v>0</v>
      </c>
      <c r="I32" s="15"/>
      <c r="J32" s="118"/>
      <c r="K32" s="28"/>
      <c r="L32" s="5"/>
      <c r="M32" s="6"/>
      <c r="N32" s="47"/>
      <c r="O32" s="88"/>
      <c r="P32" s="26"/>
      <c r="Q32" s="26"/>
      <c r="R32" s="5"/>
      <c r="S32" s="6"/>
      <c r="T32" s="49"/>
      <c r="U32" s="15"/>
      <c r="V32" s="28"/>
      <c r="W32" s="28"/>
      <c r="X32" s="5"/>
      <c r="Y32" s="49"/>
      <c r="Z32" s="99" t="s">
        <v>5</v>
      </c>
      <c r="AA32" s="100"/>
      <c r="AB32" s="100" t="s">
        <v>7</v>
      </c>
      <c r="AC32" s="102" t="s">
        <v>5</v>
      </c>
      <c r="AD32" s="47">
        <v>13</v>
      </c>
      <c r="AE32" s="118"/>
      <c r="AF32" s="28" t="s">
        <v>7</v>
      </c>
      <c r="AG32" s="130"/>
      <c r="AH32" s="5" t="s">
        <v>7</v>
      </c>
      <c r="AI32" s="5" t="s">
        <v>7</v>
      </c>
      <c r="AJ32" s="17" t="s">
        <v>93</v>
      </c>
      <c r="AK32" s="47">
        <v>12</v>
      </c>
      <c r="AL32" s="15"/>
      <c r="AM32" s="28"/>
      <c r="AN32" s="28"/>
      <c r="AO32" s="28"/>
      <c r="AP32" s="5"/>
      <c r="AQ32" s="47"/>
      <c r="AR32" s="36" t="s">
        <v>92</v>
      </c>
      <c r="AS32" s="37" t="s">
        <v>156</v>
      </c>
      <c r="AT32" s="37" t="s">
        <v>7</v>
      </c>
      <c r="AU32" s="47">
        <v>13</v>
      </c>
      <c r="AV32" s="62">
        <f>SUM(AU32+AQ32+AK32+AD32+Y32+T32+N32+H32)</f>
        <v>38</v>
      </c>
      <c r="AW32" s="172">
        <v>200</v>
      </c>
    </row>
    <row r="33" spans="1:68">
      <c r="A33" s="61" t="s">
        <v>77</v>
      </c>
      <c r="B33" s="55" t="s">
        <v>30</v>
      </c>
      <c r="C33" s="56" t="s">
        <v>31</v>
      </c>
      <c r="D33" s="15" t="s">
        <v>14</v>
      </c>
      <c r="E33" s="28" t="s">
        <v>84</v>
      </c>
      <c r="F33" s="5" t="s">
        <v>15</v>
      </c>
      <c r="G33" s="6"/>
      <c r="H33" s="47">
        <v>0</v>
      </c>
      <c r="I33" s="15" t="s">
        <v>7</v>
      </c>
      <c r="J33" s="118"/>
      <c r="K33" s="5" t="s">
        <v>6</v>
      </c>
      <c r="L33" s="5" t="s">
        <v>7</v>
      </c>
      <c r="M33" s="6" t="s">
        <v>94</v>
      </c>
      <c r="N33" s="47">
        <v>10</v>
      </c>
      <c r="O33" s="88"/>
      <c r="P33" s="26" t="s">
        <v>6</v>
      </c>
      <c r="Q33" s="26" t="s">
        <v>105</v>
      </c>
      <c r="R33" s="5" t="s">
        <v>10</v>
      </c>
      <c r="S33" s="6" t="s">
        <v>10</v>
      </c>
      <c r="T33" s="49">
        <v>4</v>
      </c>
      <c r="U33" s="15" t="s">
        <v>6</v>
      </c>
      <c r="V33" s="28"/>
      <c r="W33" s="28" t="s">
        <v>7</v>
      </c>
      <c r="X33" s="5" t="s">
        <v>136</v>
      </c>
      <c r="Y33" s="49">
        <v>7</v>
      </c>
      <c r="Z33" s="99"/>
      <c r="AA33" s="100"/>
      <c r="AB33" s="100"/>
      <c r="AC33" s="102"/>
      <c r="AD33" s="47"/>
      <c r="AE33" s="118"/>
      <c r="AF33" s="28"/>
      <c r="AG33" s="130"/>
      <c r="AH33" s="5"/>
      <c r="AI33" s="5"/>
      <c r="AJ33" s="17"/>
      <c r="AK33" s="47"/>
      <c r="AL33" s="15" t="s">
        <v>7</v>
      </c>
      <c r="AM33" s="28"/>
      <c r="AN33" s="28" t="s">
        <v>7</v>
      </c>
      <c r="AO33" s="28" t="s">
        <v>7</v>
      </c>
      <c r="AP33" s="5" t="s">
        <v>7</v>
      </c>
      <c r="AQ33" s="47">
        <v>12</v>
      </c>
      <c r="AR33" s="36"/>
      <c r="AS33" s="37"/>
      <c r="AT33" s="37"/>
      <c r="AU33" s="47"/>
      <c r="AV33" s="62">
        <f>SUM(AU33+AQ33+AK33+AD33+Y33+T33+N33+H33)</f>
        <v>33</v>
      </c>
      <c r="AW33" s="172">
        <v>100</v>
      </c>
    </row>
    <row r="34" spans="1:68">
      <c r="A34" s="61" t="s">
        <v>77</v>
      </c>
      <c r="B34" s="55" t="s">
        <v>22</v>
      </c>
      <c r="C34" s="64" t="s">
        <v>9</v>
      </c>
      <c r="D34" s="15" t="s">
        <v>6</v>
      </c>
      <c r="E34" s="28" t="s">
        <v>86</v>
      </c>
      <c r="F34" s="5" t="s">
        <v>10</v>
      </c>
      <c r="G34" s="6" t="s">
        <v>6</v>
      </c>
      <c r="H34" s="47">
        <v>10</v>
      </c>
      <c r="I34" s="15" t="s">
        <v>6</v>
      </c>
      <c r="J34" s="118"/>
      <c r="K34" s="28" t="s">
        <v>7</v>
      </c>
      <c r="L34" s="5" t="s">
        <v>5</v>
      </c>
      <c r="M34" s="6" t="s">
        <v>93</v>
      </c>
      <c r="N34" s="47">
        <v>13</v>
      </c>
      <c r="O34" s="88"/>
      <c r="P34" s="26" t="s">
        <v>14</v>
      </c>
      <c r="Q34" s="26" t="s">
        <v>104</v>
      </c>
      <c r="R34" s="5" t="s">
        <v>93</v>
      </c>
      <c r="S34" s="6" t="s">
        <v>15</v>
      </c>
      <c r="T34" s="49">
        <v>8</v>
      </c>
      <c r="U34" s="15"/>
      <c r="V34" s="28"/>
      <c r="W34" s="28"/>
      <c r="X34" s="5"/>
      <c r="Y34" s="49"/>
      <c r="Z34" s="99"/>
      <c r="AA34" s="100"/>
      <c r="AB34" s="100"/>
      <c r="AC34" s="102"/>
      <c r="AD34" s="47"/>
      <c r="AE34" s="118"/>
      <c r="AF34" s="28"/>
      <c r="AG34" s="130"/>
      <c r="AH34" s="5"/>
      <c r="AI34" s="5"/>
      <c r="AJ34" s="17"/>
      <c r="AK34" s="47"/>
      <c r="AL34" s="15"/>
      <c r="AM34" s="28"/>
      <c r="AN34" s="28"/>
      <c r="AO34" s="28"/>
      <c r="AP34" s="5"/>
      <c r="AQ34" s="47"/>
      <c r="AR34" s="36"/>
      <c r="AS34" s="37"/>
      <c r="AT34" s="37"/>
      <c r="AU34" s="47"/>
      <c r="AV34" s="62">
        <f>SUM(AU34+AQ34+AK34+AD34+Y34+T34+N34+H34)</f>
        <v>31</v>
      </c>
      <c r="AW34" s="172">
        <v>50</v>
      </c>
      <c r="AX34" s="63"/>
      <c r="AY34" s="63"/>
    </row>
    <row r="35" spans="1:68" s="63" customFormat="1">
      <c r="A35" s="61" t="s">
        <v>77</v>
      </c>
      <c r="B35" s="55" t="s">
        <v>46</v>
      </c>
      <c r="C35" s="64" t="s">
        <v>27</v>
      </c>
      <c r="D35" s="15" t="s">
        <v>10</v>
      </c>
      <c r="E35" s="28" t="s">
        <v>82</v>
      </c>
      <c r="F35" s="5" t="s">
        <v>6</v>
      </c>
      <c r="G35" s="6" t="s">
        <v>10</v>
      </c>
      <c r="H35" s="47">
        <v>4</v>
      </c>
      <c r="I35" s="15"/>
      <c r="J35" s="118"/>
      <c r="K35" s="28"/>
      <c r="L35" s="5"/>
      <c r="M35" s="6"/>
      <c r="N35" s="47"/>
      <c r="O35" s="117"/>
      <c r="P35" s="28" t="s">
        <v>10</v>
      </c>
      <c r="Q35" s="28" t="s">
        <v>106</v>
      </c>
      <c r="R35" s="5" t="s">
        <v>14</v>
      </c>
      <c r="S35" s="6" t="s">
        <v>7</v>
      </c>
      <c r="T35" s="49">
        <v>6</v>
      </c>
      <c r="U35" s="15" t="s">
        <v>7</v>
      </c>
      <c r="V35" s="28" t="s">
        <v>125</v>
      </c>
      <c r="W35" s="28" t="s">
        <v>6</v>
      </c>
      <c r="X35" s="5" t="s">
        <v>131</v>
      </c>
      <c r="Y35" s="49">
        <v>12</v>
      </c>
      <c r="Z35" s="99"/>
      <c r="AA35" s="100"/>
      <c r="AB35" s="100"/>
      <c r="AC35" s="102"/>
      <c r="AD35" s="47"/>
      <c r="AE35" s="118"/>
      <c r="AF35" s="28"/>
      <c r="AG35" s="130"/>
      <c r="AH35" s="5"/>
      <c r="AI35" s="5"/>
      <c r="AJ35" s="17"/>
      <c r="AK35" s="59"/>
      <c r="AL35" s="15"/>
      <c r="AM35" s="28"/>
      <c r="AN35" s="28"/>
      <c r="AO35" s="28"/>
      <c r="AP35" s="5"/>
      <c r="AQ35" s="47"/>
      <c r="AR35" s="36"/>
      <c r="AS35" s="37"/>
      <c r="AT35" s="41"/>
      <c r="AU35" s="47"/>
      <c r="AV35" s="62">
        <f>SUM(AU35+AQ35+AK35+AD35+Y35+T35+N35+H35)</f>
        <v>22</v>
      </c>
      <c r="AW35" s="172">
        <v>50</v>
      </c>
      <c r="AX35" s="65"/>
      <c r="AY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</row>
    <row r="36" spans="1:68" s="63" customFormat="1">
      <c r="A36" s="61" t="s">
        <v>77</v>
      </c>
      <c r="B36" s="55" t="s">
        <v>74</v>
      </c>
      <c r="C36" s="56" t="s">
        <v>75</v>
      </c>
      <c r="D36" s="15"/>
      <c r="E36" s="28"/>
      <c r="F36" s="5"/>
      <c r="G36" s="6"/>
      <c r="H36" s="47"/>
      <c r="I36" s="15"/>
      <c r="J36" s="118"/>
      <c r="K36" s="28"/>
      <c r="L36" s="5"/>
      <c r="M36" s="6"/>
      <c r="N36" s="47"/>
      <c r="O36" s="88"/>
      <c r="P36" s="26"/>
      <c r="Q36" s="26"/>
      <c r="R36" s="5"/>
      <c r="S36" s="6"/>
      <c r="T36" s="49"/>
      <c r="U36" s="15"/>
      <c r="V36" s="28"/>
      <c r="W36" s="28"/>
      <c r="X36" s="5"/>
      <c r="Y36" s="49"/>
      <c r="Z36" s="99" t="s">
        <v>7</v>
      </c>
      <c r="AA36" s="100" t="s">
        <v>146</v>
      </c>
      <c r="AB36" s="100" t="s">
        <v>5</v>
      </c>
      <c r="AC36" s="102" t="s">
        <v>37</v>
      </c>
      <c r="AD36" s="47">
        <v>20</v>
      </c>
      <c r="AE36" s="118"/>
      <c r="AF36" s="28"/>
      <c r="AG36" s="130"/>
      <c r="AH36" s="5"/>
      <c r="AI36" s="5"/>
      <c r="AJ36" s="17"/>
      <c r="AK36" s="59"/>
      <c r="AL36" s="15"/>
      <c r="AM36" s="28"/>
      <c r="AN36" s="28"/>
      <c r="AO36" s="28"/>
      <c r="AP36" s="5"/>
      <c r="AQ36" s="47"/>
      <c r="AR36" s="36"/>
      <c r="AS36" s="37"/>
      <c r="AT36" s="41"/>
      <c r="AU36" s="47"/>
      <c r="AV36" s="62">
        <f>SUM(AU36+AQ36+AK36+AD36+Y36+T36+N36+H36)</f>
        <v>20</v>
      </c>
    </row>
    <row r="37" spans="1:68" s="63" customFormat="1">
      <c r="A37" s="61" t="s">
        <v>77</v>
      </c>
      <c r="B37" s="55" t="s">
        <v>42</v>
      </c>
      <c r="C37" s="56" t="s">
        <v>43</v>
      </c>
      <c r="D37" s="15" t="s">
        <v>7</v>
      </c>
      <c r="E37" s="28" t="s">
        <v>87</v>
      </c>
      <c r="F37" s="5" t="s">
        <v>7</v>
      </c>
      <c r="G37" s="6" t="s">
        <v>7</v>
      </c>
      <c r="H37" s="47">
        <v>9</v>
      </c>
      <c r="I37" s="15"/>
      <c r="J37" s="118"/>
      <c r="K37" s="28"/>
      <c r="L37" s="5"/>
      <c r="M37" s="6"/>
      <c r="N37" s="47"/>
      <c r="O37" s="88"/>
      <c r="P37" s="26"/>
      <c r="Q37" s="26"/>
      <c r="R37" s="5"/>
      <c r="S37" s="6"/>
      <c r="T37" s="49"/>
      <c r="U37" s="15"/>
      <c r="V37" s="28"/>
      <c r="W37" s="28"/>
      <c r="X37" s="5"/>
      <c r="Y37" s="49"/>
      <c r="Z37" s="99"/>
      <c r="AA37" s="100"/>
      <c r="AB37" s="100"/>
      <c r="AC37" s="102"/>
      <c r="AD37" s="47"/>
      <c r="AE37" s="118"/>
      <c r="AF37" s="28"/>
      <c r="AG37" s="130"/>
      <c r="AH37" s="5"/>
      <c r="AI37" s="5"/>
      <c r="AJ37" s="17"/>
      <c r="AK37" s="59"/>
      <c r="AL37" s="15"/>
      <c r="AM37" s="28"/>
      <c r="AN37" s="28"/>
      <c r="AO37" s="28"/>
      <c r="AP37" s="5"/>
      <c r="AQ37" s="47"/>
      <c r="AR37" s="36"/>
      <c r="AS37" s="37"/>
      <c r="AT37" s="41"/>
      <c r="AU37" s="47"/>
      <c r="AV37" s="62">
        <f>SUM(AU37+AQ37+AK37+AD37+Y37+T37+N37+H37)</f>
        <v>9</v>
      </c>
      <c r="AZ37" s="65"/>
      <c r="BA37" s="65"/>
    </row>
    <row r="38" spans="1:68">
      <c r="A38" s="61" t="s">
        <v>77</v>
      </c>
      <c r="B38" s="55" t="s">
        <v>18</v>
      </c>
      <c r="C38" s="64" t="s">
        <v>17</v>
      </c>
      <c r="D38" s="15"/>
      <c r="E38" s="28"/>
      <c r="F38" s="5"/>
      <c r="G38" s="6"/>
      <c r="H38" s="47"/>
      <c r="I38" s="15"/>
      <c r="J38" s="118"/>
      <c r="K38" s="28"/>
      <c r="L38" s="5"/>
      <c r="M38" s="6"/>
      <c r="N38" s="47"/>
      <c r="O38" s="117"/>
      <c r="P38" s="28"/>
      <c r="Q38" s="28"/>
      <c r="R38" s="5"/>
      <c r="S38" s="6"/>
      <c r="T38" s="49"/>
      <c r="U38" s="15"/>
      <c r="V38" s="28"/>
      <c r="W38" s="28"/>
      <c r="X38" s="5"/>
      <c r="Y38" s="49"/>
      <c r="Z38" s="99"/>
      <c r="AA38" s="100"/>
      <c r="AB38" s="100"/>
      <c r="AC38" s="102"/>
      <c r="AD38" s="47"/>
      <c r="AE38" s="118"/>
      <c r="AF38" s="28"/>
      <c r="AG38" s="130"/>
      <c r="AH38" s="5"/>
      <c r="AI38" s="5"/>
      <c r="AJ38" s="17"/>
      <c r="AK38" s="47"/>
      <c r="AL38" s="15"/>
      <c r="AM38" s="28"/>
      <c r="AN38" s="28"/>
      <c r="AO38" s="28"/>
      <c r="AP38" s="5"/>
      <c r="AQ38" s="47"/>
      <c r="AR38" s="36" t="s">
        <v>93</v>
      </c>
      <c r="AS38" s="37" t="s">
        <v>67</v>
      </c>
      <c r="AT38" s="37" t="s">
        <v>5</v>
      </c>
      <c r="AU38" s="47">
        <v>8</v>
      </c>
      <c r="AV38" s="62">
        <f>SUM(AU38+AQ38+AK38+AD38+Y38+T38+N38+H38)</f>
        <v>8</v>
      </c>
      <c r="AY38" s="63"/>
      <c r="AZ38" s="63"/>
      <c r="BA38" s="63"/>
    </row>
    <row r="39" spans="1:68">
      <c r="A39" s="61" t="s">
        <v>77</v>
      </c>
      <c r="B39" s="55" t="s">
        <v>73</v>
      </c>
      <c r="C39" s="64" t="s">
        <v>52</v>
      </c>
      <c r="D39" s="15"/>
      <c r="E39" s="28"/>
      <c r="F39" s="5"/>
      <c r="G39" s="6"/>
      <c r="H39" s="47"/>
      <c r="I39" s="15"/>
      <c r="J39" s="118"/>
      <c r="K39" s="28"/>
      <c r="L39" s="5"/>
      <c r="M39" s="6"/>
      <c r="N39" s="47"/>
      <c r="O39" s="88"/>
      <c r="P39" s="26" t="s">
        <v>15</v>
      </c>
      <c r="Q39" s="26" t="s">
        <v>101</v>
      </c>
      <c r="R39" s="5" t="s">
        <v>92</v>
      </c>
      <c r="S39" s="6" t="s">
        <v>6</v>
      </c>
      <c r="T39" s="49">
        <v>7</v>
      </c>
      <c r="U39" s="15"/>
      <c r="V39" s="28"/>
      <c r="W39" s="28"/>
      <c r="X39" s="5"/>
      <c r="Y39" s="49"/>
      <c r="Z39" s="99"/>
      <c r="AA39" s="100"/>
      <c r="AB39" s="100"/>
      <c r="AC39" s="102"/>
      <c r="AD39" s="47"/>
      <c r="AE39" s="118"/>
      <c r="AF39" s="28"/>
      <c r="AG39" s="130"/>
      <c r="AH39" s="5"/>
      <c r="AI39" s="5"/>
      <c r="AJ39" s="17"/>
      <c r="AK39" s="47"/>
      <c r="AL39" s="15"/>
      <c r="AM39" s="28"/>
      <c r="AN39" s="28"/>
      <c r="AO39" s="28"/>
      <c r="AP39" s="5"/>
      <c r="AQ39" s="47"/>
      <c r="AR39" s="36"/>
      <c r="AS39" s="37"/>
      <c r="AT39" s="37"/>
      <c r="AU39" s="47"/>
      <c r="AV39" s="62">
        <f>SUM(AU39+AQ39+AK39+AD39+Y39+T39+N39+H39)</f>
        <v>7</v>
      </c>
      <c r="AW39" s="63"/>
      <c r="AX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</row>
    <row r="40" spans="1:68">
      <c r="A40" s="61" t="s">
        <v>77</v>
      </c>
      <c r="B40" s="55" t="s">
        <v>8</v>
      </c>
      <c r="C40" s="64" t="s">
        <v>28</v>
      </c>
      <c r="D40" s="15"/>
      <c r="E40" s="28"/>
      <c r="F40" s="5"/>
      <c r="G40" s="6"/>
      <c r="H40" s="47"/>
      <c r="I40" s="15"/>
      <c r="J40" s="118"/>
      <c r="K40" s="28"/>
      <c r="L40" s="5"/>
      <c r="M40" s="6"/>
      <c r="N40" s="47"/>
      <c r="O40" s="88"/>
      <c r="P40" s="26" t="s">
        <v>7</v>
      </c>
      <c r="Q40" s="26" t="s">
        <v>107</v>
      </c>
      <c r="R40" s="5" t="s">
        <v>94</v>
      </c>
      <c r="S40" s="6" t="s">
        <v>14</v>
      </c>
      <c r="T40" s="49">
        <v>5</v>
      </c>
      <c r="U40" s="15"/>
      <c r="V40" s="28"/>
      <c r="W40" s="28"/>
      <c r="X40" s="5"/>
      <c r="Y40" s="49"/>
      <c r="Z40" s="99"/>
      <c r="AA40" s="100"/>
      <c r="AB40" s="100"/>
      <c r="AC40" s="102"/>
      <c r="AD40" s="47"/>
      <c r="AE40" s="118"/>
      <c r="AF40" s="28"/>
      <c r="AG40" s="130"/>
      <c r="AH40" s="5"/>
      <c r="AI40" s="5"/>
      <c r="AJ40" s="17"/>
      <c r="AK40" s="47"/>
      <c r="AL40" s="15"/>
      <c r="AM40" s="28"/>
      <c r="AN40" s="28"/>
      <c r="AO40" s="28"/>
      <c r="AP40" s="5"/>
      <c r="AQ40" s="47"/>
      <c r="AR40" s="36"/>
      <c r="AS40" s="37"/>
      <c r="AT40" s="37"/>
      <c r="AU40" s="47"/>
      <c r="AV40" s="62">
        <f>SUM(AU40+AQ40+AK40+AD40+Y40+T40+N40+H40)</f>
        <v>5</v>
      </c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</row>
    <row r="41" spans="1:68">
      <c r="A41" s="61" t="s">
        <v>77</v>
      </c>
      <c r="B41" s="55" t="s">
        <v>29</v>
      </c>
      <c r="C41" s="64" t="s">
        <v>28</v>
      </c>
      <c r="D41" s="15"/>
      <c r="E41" s="28" t="s">
        <v>89</v>
      </c>
      <c r="F41" s="5" t="s">
        <v>24</v>
      </c>
      <c r="G41" s="6"/>
      <c r="H41" s="47">
        <v>0</v>
      </c>
      <c r="I41" s="15"/>
      <c r="J41" s="118"/>
      <c r="K41" s="28"/>
      <c r="L41" s="5"/>
      <c r="M41" s="6"/>
      <c r="N41" s="47"/>
      <c r="O41" s="88"/>
      <c r="P41" s="26"/>
      <c r="Q41" s="26"/>
      <c r="R41" s="5"/>
      <c r="S41" s="6"/>
      <c r="T41" s="49"/>
      <c r="U41" s="15"/>
      <c r="V41" s="28"/>
      <c r="W41" s="28"/>
      <c r="X41" s="5"/>
      <c r="Y41" s="49"/>
      <c r="Z41" s="99"/>
      <c r="AA41" s="100"/>
      <c r="AB41" s="100"/>
      <c r="AC41" s="102"/>
      <c r="AD41" s="47"/>
      <c r="AE41" s="118"/>
      <c r="AF41" s="28"/>
      <c r="AG41" s="130"/>
      <c r="AH41" s="5"/>
      <c r="AI41" s="5"/>
      <c r="AJ41" s="17"/>
      <c r="AK41" s="47"/>
      <c r="AL41" s="15"/>
      <c r="AM41" s="28"/>
      <c r="AN41" s="28"/>
      <c r="AO41" s="28"/>
      <c r="AP41" s="5"/>
      <c r="AQ41" s="47"/>
      <c r="AR41" s="36"/>
      <c r="AS41" s="37"/>
      <c r="AT41" s="37"/>
      <c r="AU41" s="47"/>
      <c r="AV41" s="62">
        <f>SUM(AU41+AQ41+AK41+AD41+Y41+T41+N41+H41)</f>
        <v>0</v>
      </c>
      <c r="AZ41" s="63"/>
      <c r="BA41" s="63"/>
    </row>
    <row r="42" spans="1:68" ht="15.6" thickBot="1">
      <c r="A42" s="77" t="s">
        <v>77</v>
      </c>
      <c r="B42" s="78" t="s">
        <v>20</v>
      </c>
      <c r="C42" s="79" t="s">
        <v>21</v>
      </c>
      <c r="D42" s="13" t="s">
        <v>23</v>
      </c>
      <c r="E42" s="29" t="s">
        <v>88</v>
      </c>
      <c r="F42" s="10" t="s">
        <v>14</v>
      </c>
      <c r="G42" s="11"/>
      <c r="H42" s="45">
        <v>0</v>
      </c>
      <c r="I42" s="13"/>
      <c r="J42" s="119"/>
      <c r="K42" s="29"/>
      <c r="L42" s="10"/>
      <c r="M42" s="11"/>
      <c r="N42" s="45"/>
      <c r="O42" s="90"/>
      <c r="P42" s="27"/>
      <c r="Q42" s="27"/>
      <c r="R42" s="10"/>
      <c r="S42" s="11"/>
      <c r="T42" s="51"/>
      <c r="U42" s="13"/>
      <c r="V42" s="29"/>
      <c r="W42" s="29"/>
      <c r="X42" s="10"/>
      <c r="Y42" s="51"/>
      <c r="Z42" s="109"/>
      <c r="AA42" s="110"/>
      <c r="AB42" s="110"/>
      <c r="AC42" s="111"/>
      <c r="AD42" s="45"/>
      <c r="AE42" s="119"/>
      <c r="AF42" s="29"/>
      <c r="AG42" s="131"/>
      <c r="AH42" s="10"/>
      <c r="AI42" s="10"/>
      <c r="AJ42" s="18"/>
      <c r="AK42" s="45"/>
      <c r="AL42" s="13"/>
      <c r="AM42" s="29"/>
      <c r="AN42" s="29"/>
      <c r="AO42" s="29"/>
      <c r="AP42" s="10"/>
      <c r="AQ42" s="45"/>
      <c r="AR42" s="40"/>
      <c r="AS42" s="39"/>
      <c r="AT42" s="39"/>
      <c r="AU42" s="45"/>
      <c r="AV42" s="73">
        <f>SUM(AU42+AQ42+AK42+AD42+Y42+T42+N42+H42)</f>
        <v>0</v>
      </c>
    </row>
    <row r="43" spans="1:68" ht="26.4">
      <c r="A43" s="31"/>
      <c r="B43" s="31"/>
      <c r="C43" s="31"/>
      <c r="D43" s="31"/>
      <c r="E43" s="150"/>
      <c r="F43" s="31"/>
      <c r="G43" s="31"/>
      <c r="H43" s="31"/>
      <c r="I43" s="31"/>
      <c r="J43" s="31"/>
      <c r="K43" s="150"/>
      <c r="L43" s="31"/>
      <c r="M43" s="31"/>
      <c r="N43" s="31"/>
      <c r="O43" s="31"/>
      <c r="P43" s="150"/>
      <c r="Q43" s="116" t="s">
        <v>108</v>
      </c>
      <c r="R43" s="31"/>
      <c r="S43" s="31"/>
      <c r="T43" s="31"/>
      <c r="U43" s="31"/>
      <c r="V43" s="15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50"/>
      <c r="AH43" s="116"/>
      <c r="AI43" s="31"/>
      <c r="AJ43" s="31"/>
      <c r="AK43" s="31"/>
      <c r="AL43" s="31"/>
      <c r="AM43" s="150"/>
      <c r="AN43" s="120"/>
      <c r="AO43" s="31"/>
      <c r="AP43" s="31"/>
      <c r="AQ43" s="31"/>
      <c r="AR43" s="31"/>
      <c r="AS43" s="137" t="s">
        <v>161</v>
      </c>
      <c r="AT43" s="31"/>
      <c r="AU43" s="31"/>
    </row>
    <row r="44" spans="1:68" ht="15" customHeight="1">
      <c r="A44" s="31"/>
      <c r="B44" s="31"/>
      <c r="C44" s="31"/>
      <c r="E44" s="151"/>
      <c r="H44" s="23">
        <f>COUNTA(H4:H42)</f>
        <v>21</v>
      </c>
      <c r="K44" s="151"/>
      <c r="N44" s="23">
        <f>COUNTA(N4:N42)</f>
        <v>11</v>
      </c>
      <c r="P44" s="151"/>
      <c r="Q44" s="86"/>
      <c r="T44" s="23">
        <f>COUNTA(T4:T42)</f>
        <v>15</v>
      </c>
      <c r="V44" s="151"/>
      <c r="Y44" s="23">
        <f>COUNTA(Y4:Y42)</f>
        <v>14</v>
      </c>
      <c r="AD44" s="23">
        <f>COUNTA(AD4:AD42)</f>
        <v>16</v>
      </c>
      <c r="AG44" s="151"/>
      <c r="AH44" s="96"/>
      <c r="AK44" s="23">
        <f>COUNTA(AK4:AK42)</f>
        <v>14</v>
      </c>
      <c r="AM44" s="151"/>
      <c r="AN44" s="121"/>
      <c r="AQ44" s="23">
        <f>COUNTA(AQ4:AQ42)</f>
        <v>15</v>
      </c>
      <c r="AR44" s="31"/>
      <c r="AS44" s="144"/>
      <c r="AU44" s="23">
        <f>COUNTA(AU4:AU42)</f>
        <v>12</v>
      </c>
      <c r="AV44" s="81">
        <f>COUNTA(AV4:AV42)</f>
        <v>39</v>
      </c>
    </row>
    <row r="45" spans="1:68">
      <c r="AG45" s="84"/>
      <c r="AH45" s="84"/>
      <c r="AR45" s="31"/>
      <c r="AS45" s="145"/>
    </row>
  </sheetData>
  <sortState ref="A32:BQ42">
    <sortCondition descending="1" ref="AV32:AV42"/>
  </sortState>
  <mergeCells count="21">
    <mergeCell ref="U2:Y2"/>
    <mergeCell ref="AE2:AK2"/>
    <mergeCell ref="Z2:AD2"/>
    <mergeCell ref="O1:Y1"/>
    <mergeCell ref="Z1:AK1"/>
    <mergeCell ref="AL1:AU1"/>
    <mergeCell ref="A1:C2"/>
    <mergeCell ref="D2:H2"/>
    <mergeCell ref="I2:N2"/>
    <mergeCell ref="O2:T2"/>
    <mergeCell ref="D1:N1"/>
    <mergeCell ref="E43:E44"/>
    <mergeCell ref="K43:K44"/>
    <mergeCell ref="P43:P44"/>
    <mergeCell ref="V43:V44"/>
    <mergeCell ref="AG43:AG44"/>
    <mergeCell ref="AS44:AS45"/>
    <mergeCell ref="AR2:AU2"/>
    <mergeCell ref="AM43:AM44"/>
    <mergeCell ref="AL2:AQ2"/>
    <mergeCell ref="AV1:AV3"/>
  </mergeCells>
  <printOptions horizontalCentered="1" verticalCentered="1"/>
  <pageMargins left="0.40748031499999998" right="0.40748031499999998" top="0.39370078740157499" bottom="0.39370078740157499" header="0.511811023622047" footer="0.511811023622047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LEAGUE RESULTS 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Heppleston</dc:creator>
  <cp:lastModifiedBy>Peter Heppleston</cp:lastModifiedBy>
  <cp:lastPrinted>2010-08-19T20:03:12Z</cp:lastPrinted>
  <dcterms:created xsi:type="dcterms:W3CDTF">2007-06-13T03:28:37Z</dcterms:created>
  <dcterms:modified xsi:type="dcterms:W3CDTF">2010-08-21T16:24:52Z</dcterms:modified>
</cp:coreProperties>
</file>